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I32" i="1"/>
  <c r="E32" i="1"/>
  <c r="N30" i="1"/>
  <c r="N29" i="1"/>
  <c r="N28" i="1"/>
  <c r="N27" i="1"/>
  <c r="K27" i="1"/>
  <c r="J27" i="1"/>
  <c r="I27" i="1"/>
  <c r="H27" i="1"/>
  <c r="G27" i="1"/>
  <c r="F27" i="1"/>
  <c r="E27" i="1"/>
  <c r="D27" i="1"/>
  <c r="C27" i="1"/>
  <c r="N26" i="1"/>
  <c r="N25" i="1"/>
  <c r="N24" i="1"/>
  <c r="N23" i="1"/>
  <c r="K23" i="1"/>
  <c r="J23" i="1"/>
  <c r="I23" i="1"/>
  <c r="H23" i="1"/>
  <c r="G23" i="1"/>
  <c r="F23" i="1"/>
  <c r="E23" i="1"/>
  <c r="D23" i="1"/>
  <c r="C23" i="1"/>
  <c r="N22" i="1"/>
  <c r="N21" i="1"/>
  <c r="N20" i="1"/>
  <c r="N19" i="1"/>
  <c r="N18" i="1"/>
  <c r="N17" i="1"/>
  <c r="K17" i="1"/>
  <c r="J17" i="1"/>
  <c r="J32" i="1" s="1"/>
  <c r="I17" i="1"/>
  <c r="H17" i="1"/>
  <c r="G17" i="1"/>
  <c r="F17" i="1"/>
  <c r="F32" i="1" s="1"/>
  <c r="E17" i="1"/>
  <c r="D17" i="1"/>
  <c r="C17" i="1"/>
  <c r="N16" i="1"/>
  <c r="N15" i="1"/>
  <c r="N14" i="1"/>
  <c r="N13" i="1"/>
  <c r="N12" i="1"/>
  <c r="N32" i="1" s="1"/>
  <c r="K12" i="1"/>
  <c r="K32" i="1" s="1"/>
  <c r="J12" i="1"/>
  <c r="I12" i="1"/>
  <c r="H12" i="1"/>
  <c r="H32" i="1" s="1"/>
  <c r="G12" i="1"/>
  <c r="G32" i="1" s="1"/>
  <c r="F12" i="1"/>
  <c r="E12" i="1"/>
  <c r="D12" i="1"/>
  <c r="D32" i="1" s="1"/>
  <c r="C12" i="1"/>
  <c r="C32" i="1" s="1"/>
</calcChain>
</file>

<file path=xl/sharedStrings.xml><?xml version="1.0" encoding="utf-8"?>
<sst xmlns="http://schemas.openxmlformats.org/spreadsheetml/2006/main" count="48" uniqueCount="30">
  <si>
    <t>3. DIMENSIÓN ECONOMICA</t>
  </si>
  <si>
    <t xml:space="preserve">     Módulo Sectores de la Economía</t>
  </si>
  <si>
    <t xml:space="preserve">      Area Sector Fiscal</t>
  </si>
  <si>
    <t xml:space="preserve">          2. Programa de inversión pública presupuestada en millones de lempiras por año, según sector.</t>
  </si>
  <si>
    <t>SECTOR</t>
  </si>
  <si>
    <t>Fondo Nacional</t>
  </si>
  <si>
    <t>Fondo Externo</t>
  </si>
  <si>
    <t>Total</t>
  </si>
  <si>
    <t xml:space="preserve">COMUNICACIONES Y ENERGÍA </t>
  </si>
  <si>
    <t>Vialidad</t>
  </si>
  <si>
    <t xml:space="preserve">Comunicaciones </t>
  </si>
  <si>
    <t>Energía</t>
  </si>
  <si>
    <t>Transporte y Obras Públicas</t>
  </si>
  <si>
    <t>PROMOCIÓN Y PROTECCIÓN HUMANA</t>
  </si>
  <si>
    <t>Salud</t>
  </si>
  <si>
    <t xml:space="preserve">Educación </t>
  </si>
  <si>
    <t xml:space="preserve">Vivienda </t>
  </si>
  <si>
    <t xml:space="preserve">Protección Social </t>
  </si>
  <si>
    <t xml:space="preserve">Agua y Saneamiento </t>
  </si>
  <si>
    <t>AGROFORESTAL Y TURISMO</t>
  </si>
  <si>
    <t>Agricultura, agroindustria y ganadería</t>
  </si>
  <si>
    <t>Recursos Forestales y Ambiente</t>
  </si>
  <si>
    <t>Turismo</t>
  </si>
  <si>
    <t xml:space="preserve">FORTALECIMIENTO INSTITUCIONAL </t>
  </si>
  <si>
    <t>Modernización del Estado</t>
  </si>
  <si>
    <t>Competitividad y Mipymes</t>
  </si>
  <si>
    <t>Defensa y Seguridad</t>
  </si>
  <si>
    <t xml:space="preserve">Descentralización </t>
  </si>
  <si>
    <t xml:space="preserve">TOTAL </t>
  </si>
  <si>
    <t>Fuente: SEFIN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</si>
</sst>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_ ;_ * \-#,##0.0_ ;_ * &quot;-&quot;??_ ;_ @_ "/>
    <numFmt numFmtId="165" formatCode="_-* #,##0.00\ _€_-;\-* #,##0.00\ _€_-;_-* &quot;-&quot;??\ _€_-;_-@_-"/>
    <numFmt numFmtId="166" formatCode="_ * #,##0.00_ ;_ * \-#,##0.00_ ;_ * &quot;-&quot;??_ ;_ @_ 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1" xfId="1" applyNumberFormat="1" applyFont="1" applyFill="1" applyBorder="1"/>
    <xf numFmtId="0" fontId="0" fillId="2" borderId="1" xfId="0" applyFill="1" applyBorder="1"/>
    <xf numFmtId="0" fontId="6" fillId="2" borderId="1" xfId="0" applyFont="1" applyFill="1" applyBorder="1"/>
    <xf numFmtId="164" fontId="6" fillId="2" borderId="1" xfId="1" applyNumberFormat="1" applyFont="1" applyFill="1" applyBorder="1"/>
    <xf numFmtId="165" fontId="6" fillId="2" borderId="1" xfId="1" applyFont="1" applyFill="1" applyBorder="1"/>
    <xf numFmtId="166" fontId="6" fillId="2" borderId="1" xfId="0" applyNumberFormat="1" applyFont="1" applyFill="1" applyBorder="1"/>
    <xf numFmtId="167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4" fillId="2" borderId="1" xfId="1" applyFont="1" applyFill="1" applyBorder="1"/>
    <xf numFmtId="0" fontId="6" fillId="2" borderId="2" xfId="0" applyFont="1" applyFill="1" applyBorder="1"/>
    <xf numFmtId="0" fontId="7" fillId="2" borderId="0" xfId="0" applyFont="1" applyFill="1"/>
    <xf numFmtId="166" fontId="7" fillId="2" borderId="0" xfId="0" applyNumberFormat="1" applyFont="1" applyFill="1"/>
    <xf numFmtId="0" fontId="8" fillId="2" borderId="0" xfId="0" applyFont="1" applyFill="1" applyBorder="1"/>
    <xf numFmtId="0" fontId="9" fillId="2" borderId="0" xfId="0" applyFont="1" applyFill="1" applyBorder="1"/>
  </cellXfs>
  <cellStyles count="2">
    <cellStyle name="Comma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3"/>
  <sheetViews>
    <sheetView tabSelected="1" workbookViewId="0">
      <selection activeCell="A8" sqref="A8"/>
    </sheetView>
  </sheetViews>
  <sheetFormatPr baseColWidth="10" defaultRowHeight="15" x14ac:dyDescent="0.25"/>
  <sheetData>
    <row r="3" spans="1: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x14ac:dyDescent="0.35">
      <c r="A4" s="23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3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x14ac:dyDescent="0.25">
      <c r="A8" s="2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4" t="s">
        <v>4</v>
      </c>
      <c r="C10" s="5">
        <v>2010</v>
      </c>
      <c r="D10" s="5"/>
      <c r="E10" s="5"/>
      <c r="F10" s="5">
        <v>2011</v>
      </c>
      <c r="G10" s="5"/>
      <c r="H10" s="5"/>
      <c r="I10" s="5">
        <v>2012</v>
      </c>
      <c r="J10" s="5"/>
      <c r="K10" s="5"/>
      <c r="L10" s="5">
        <v>2013</v>
      </c>
      <c r="M10" s="5"/>
      <c r="N10" s="5"/>
      <c r="O10" s="5">
        <v>2014</v>
      </c>
      <c r="P10" s="5"/>
      <c r="Q10" s="5"/>
      <c r="R10" s="5">
        <v>2015</v>
      </c>
      <c r="S10" s="5"/>
      <c r="T10" s="5"/>
      <c r="U10" s="5">
        <v>2016</v>
      </c>
      <c r="V10" s="5"/>
      <c r="W10" s="5"/>
      <c r="X10" s="2"/>
      <c r="Y10" s="2"/>
    </row>
    <row r="11" spans="1:25" x14ac:dyDescent="0.25">
      <c r="A11" s="2"/>
      <c r="B11" s="4"/>
      <c r="C11" s="6" t="s">
        <v>5</v>
      </c>
      <c r="D11" s="6" t="s">
        <v>6</v>
      </c>
      <c r="E11" s="7" t="s">
        <v>7</v>
      </c>
      <c r="F11" s="6" t="s">
        <v>5</v>
      </c>
      <c r="G11" s="6" t="s">
        <v>6</v>
      </c>
      <c r="H11" s="7" t="s">
        <v>7</v>
      </c>
      <c r="I11" s="6" t="s">
        <v>5</v>
      </c>
      <c r="J11" s="6" t="s">
        <v>6</v>
      </c>
      <c r="K11" s="7" t="s">
        <v>7</v>
      </c>
      <c r="L11" s="6" t="s">
        <v>5</v>
      </c>
      <c r="M11" s="6" t="s">
        <v>6</v>
      </c>
      <c r="N11" s="7" t="s">
        <v>7</v>
      </c>
      <c r="O11" s="6" t="s">
        <v>5</v>
      </c>
      <c r="P11" s="6" t="s">
        <v>6</v>
      </c>
      <c r="Q11" s="7" t="s">
        <v>7</v>
      </c>
      <c r="R11" s="6" t="s">
        <v>5</v>
      </c>
      <c r="S11" s="6" t="s">
        <v>6</v>
      </c>
      <c r="T11" s="7" t="s">
        <v>7</v>
      </c>
      <c r="U11" s="6" t="s">
        <v>5</v>
      </c>
      <c r="V11" s="6" t="s">
        <v>6</v>
      </c>
      <c r="W11" s="7" t="s">
        <v>7</v>
      </c>
      <c r="X11" s="2"/>
      <c r="Y11" s="2"/>
    </row>
    <row r="12" spans="1:25" x14ac:dyDescent="0.25">
      <c r="A12" s="2"/>
      <c r="B12" s="8" t="s">
        <v>8</v>
      </c>
      <c r="C12" s="9">
        <f>SUM(C13:C16)</f>
        <v>4031.7999999999997</v>
      </c>
      <c r="D12" s="9">
        <f>SUM(D13:D16)</f>
        <v>2310.1999999999998</v>
      </c>
      <c r="E12" s="9">
        <f>SUM(E13:E16)</f>
        <v>6342</v>
      </c>
      <c r="F12" s="9">
        <f t="shared" ref="F12:K12" si="0">SUM(F13:F16)</f>
        <v>3011.1</v>
      </c>
      <c r="G12" s="9">
        <f t="shared" si="0"/>
        <v>2152.7000000000003</v>
      </c>
      <c r="H12" s="9">
        <f t="shared" si="0"/>
        <v>5163.8000000000011</v>
      </c>
      <c r="I12" s="9">
        <f t="shared" si="0"/>
        <v>3595.5</v>
      </c>
      <c r="J12" s="9">
        <f t="shared" si="0"/>
        <v>1773.4999999999998</v>
      </c>
      <c r="K12" s="9">
        <f t="shared" si="0"/>
        <v>5369</v>
      </c>
      <c r="L12" s="10">
        <v>3248.8</v>
      </c>
      <c r="M12" s="8">
        <v>2246.1999999999998</v>
      </c>
      <c r="N12" s="9">
        <f>SUM(L12:M12)</f>
        <v>5495</v>
      </c>
      <c r="O12" s="11"/>
      <c r="P12" s="11"/>
      <c r="Q12" s="11"/>
      <c r="R12" s="11"/>
      <c r="S12" s="11"/>
      <c r="T12" s="11"/>
      <c r="U12" s="11"/>
      <c r="V12" s="11"/>
      <c r="W12" s="11"/>
      <c r="X12" s="2"/>
      <c r="Y12" s="2"/>
    </row>
    <row r="13" spans="1:25" x14ac:dyDescent="0.25">
      <c r="A13" s="2"/>
      <c r="B13" s="12" t="s">
        <v>9</v>
      </c>
      <c r="C13" s="13">
        <v>2172.5</v>
      </c>
      <c r="D13" s="13">
        <v>1697.6999999999998</v>
      </c>
      <c r="E13" s="12">
        <v>3870.2</v>
      </c>
      <c r="F13" s="14">
        <v>2005</v>
      </c>
      <c r="G13" s="13">
        <v>1652.3000000000002</v>
      </c>
      <c r="H13" s="13">
        <v>3657.3</v>
      </c>
      <c r="I13" s="12">
        <v>2064.3000000000002</v>
      </c>
      <c r="J13" s="15">
        <v>1248.7999999999997</v>
      </c>
      <c r="K13" s="12">
        <v>3313.1</v>
      </c>
      <c r="L13" s="12">
        <v>1714.8</v>
      </c>
      <c r="M13" s="16">
        <v>1964</v>
      </c>
      <c r="N13" s="17">
        <f t="shared" ref="N13:N30" si="1">SUM(L13:M13)</f>
        <v>3678.8</v>
      </c>
      <c r="O13" s="11"/>
      <c r="P13" s="11"/>
      <c r="Q13" s="11"/>
      <c r="R13" s="11"/>
      <c r="S13" s="11"/>
      <c r="T13" s="11"/>
      <c r="U13" s="11"/>
      <c r="V13" s="11"/>
      <c r="W13" s="11"/>
      <c r="X13" s="2"/>
      <c r="Y13" s="2"/>
    </row>
    <row r="14" spans="1:25" x14ac:dyDescent="0.25">
      <c r="A14" s="2"/>
      <c r="B14" s="12" t="s">
        <v>10</v>
      </c>
      <c r="C14" s="13">
        <v>416.1</v>
      </c>
      <c r="D14" s="13">
        <v>0</v>
      </c>
      <c r="E14" s="12">
        <v>416.1</v>
      </c>
      <c r="F14" s="16">
        <v>86</v>
      </c>
      <c r="G14" s="13">
        <v>0</v>
      </c>
      <c r="H14" s="16">
        <v>86</v>
      </c>
      <c r="I14" s="16">
        <v>86</v>
      </c>
      <c r="J14" s="15">
        <v>0</v>
      </c>
      <c r="K14" s="16">
        <v>86</v>
      </c>
      <c r="L14" s="16">
        <v>86</v>
      </c>
      <c r="M14" s="12">
        <v>0</v>
      </c>
      <c r="N14" s="17">
        <f t="shared" si="1"/>
        <v>86</v>
      </c>
      <c r="O14" s="11"/>
      <c r="P14" s="11"/>
      <c r="Q14" s="11"/>
      <c r="R14" s="11"/>
      <c r="S14" s="11"/>
      <c r="T14" s="11"/>
      <c r="U14" s="11"/>
      <c r="V14" s="11"/>
      <c r="W14" s="11"/>
      <c r="X14" s="2"/>
      <c r="Y14" s="2"/>
    </row>
    <row r="15" spans="1:25" x14ac:dyDescent="0.25">
      <c r="A15" s="2"/>
      <c r="B15" s="12" t="s">
        <v>11</v>
      </c>
      <c r="C15" s="13">
        <v>1088</v>
      </c>
      <c r="D15" s="13">
        <v>612.5</v>
      </c>
      <c r="E15" s="12">
        <v>1700.5</v>
      </c>
      <c r="F15" s="12">
        <v>663.5</v>
      </c>
      <c r="G15" s="13">
        <v>500.40000000000009</v>
      </c>
      <c r="H15" s="13">
        <v>1163.9000000000001</v>
      </c>
      <c r="I15" s="12">
        <v>1115.2</v>
      </c>
      <c r="J15" s="15">
        <v>524.70000000000005</v>
      </c>
      <c r="K15" s="12">
        <v>1639.9</v>
      </c>
      <c r="L15" s="12">
        <v>1249.4000000000001</v>
      </c>
      <c r="M15" s="12">
        <v>282.3</v>
      </c>
      <c r="N15" s="17">
        <f t="shared" si="1"/>
        <v>1531.7</v>
      </c>
      <c r="O15" s="11"/>
      <c r="P15" s="11"/>
      <c r="Q15" s="11"/>
      <c r="R15" s="11"/>
      <c r="S15" s="11"/>
      <c r="T15" s="11"/>
      <c r="U15" s="11"/>
      <c r="V15" s="11"/>
      <c r="W15" s="11"/>
      <c r="X15" s="2"/>
      <c r="Y15" s="2"/>
    </row>
    <row r="16" spans="1:25" x14ac:dyDescent="0.25">
      <c r="A16" s="2"/>
      <c r="B16" s="12" t="s">
        <v>12</v>
      </c>
      <c r="C16" s="13">
        <v>355.2</v>
      </c>
      <c r="D16" s="13">
        <v>0</v>
      </c>
      <c r="E16" s="12">
        <v>355.2</v>
      </c>
      <c r="F16" s="12">
        <v>256.60000000000002</v>
      </c>
      <c r="G16" s="13">
        <v>0</v>
      </c>
      <c r="H16" s="12">
        <v>256.60000000000002</v>
      </c>
      <c r="I16" s="16">
        <v>330</v>
      </c>
      <c r="J16" s="15">
        <v>0</v>
      </c>
      <c r="K16" s="16">
        <v>330</v>
      </c>
      <c r="L16" s="12">
        <v>198.6</v>
      </c>
      <c r="M16" s="12">
        <v>0</v>
      </c>
      <c r="N16" s="17">
        <f t="shared" si="1"/>
        <v>198.6</v>
      </c>
      <c r="O16" s="11"/>
      <c r="P16" s="11"/>
      <c r="Q16" s="11"/>
      <c r="R16" s="11"/>
      <c r="S16" s="11"/>
      <c r="T16" s="11"/>
      <c r="U16" s="11"/>
      <c r="V16" s="11"/>
      <c r="W16" s="11"/>
      <c r="X16" s="2"/>
      <c r="Y16" s="2"/>
    </row>
    <row r="17" spans="1:25" x14ac:dyDescent="0.25">
      <c r="A17" s="2"/>
      <c r="B17" s="8" t="s">
        <v>13</v>
      </c>
      <c r="C17" s="10">
        <f>SUM(C18:C22)</f>
        <v>968.6</v>
      </c>
      <c r="D17" s="10">
        <f t="shared" ref="D17:K17" si="2">SUM(D18:D22)</f>
        <v>1986.7</v>
      </c>
      <c r="E17" s="10">
        <f t="shared" si="2"/>
        <v>2955.4</v>
      </c>
      <c r="F17" s="10">
        <f t="shared" si="2"/>
        <v>513.4</v>
      </c>
      <c r="G17" s="10">
        <f t="shared" si="2"/>
        <v>1695.4</v>
      </c>
      <c r="H17" s="10">
        <f t="shared" si="2"/>
        <v>2208.8000000000002</v>
      </c>
      <c r="I17" s="10">
        <f t="shared" si="2"/>
        <v>890.00000000000011</v>
      </c>
      <c r="J17" s="10">
        <f t="shared" si="2"/>
        <v>2674.4</v>
      </c>
      <c r="K17" s="10">
        <f t="shared" si="2"/>
        <v>3564.4</v>
      </c>
      <c r="L17" s="8">
        <v>740.6</v>
      </c>
      <c r="M17" s="8">
        <v>3742.4</v>
      </c>
      <c r="N17" s="9">
        <f t="shared" si="1"/>
        <v>4483</v>
      </c>
      <c r="O17" s="11"/>
      <c r="P17" s="11"/>
      <c r="Q17" s="11"/>
      <c r="R17" s="11"/>
      <c r="S17" s="11"/>
      <c r="T17" s="11"/>
      <c r="U17" s="11"/>
      <c r="V17" s="11"/>
      <c r="W17" s="11"/>
      <c r="X17" s="2"/>
      <c r="Y17" s="2"/>
    </row>
    <row r="18" spans="1:25" x14ac:dyDescent="0.25">
      <c r="A18" s="2"/>
      <c r="B18" s="12" t="s">
        <v>14</v>
      </c>
      <c r="C18" s="13">
        <v>126</v>
      </c>
      <c r="D18" s="13">
        <v>434.4</v>
      </c>
      <c r="E18" s="12">
        <v>560.4</v>
      </c>
      <c r="F18" s="12">
        <v>135.69999999999999</v>
      </c>
      <c r="G18" s="13">
        <v>214.8</v>
      </c>
      <c r="H18" s="12">
        <v>350.5</v>
      </c>
      <c r="I18" s="12">
        <v>166.4</v>
      </c>
      <c r="J18" s="15">
        <v>174.70000000000002</v>
      </c>
      <c r="K18" s="12">
        <v>341.1</v>
      </c>
      <c r="L18" s="12">
        <v>169.7</v>
      </c>
      <c r="M18" s="12">
        <v>492.4</v>
      </c>
      <c r="N18" s="17">
        <f t="shared" si="1"/>
        <v>662.09999999999991</v>
      </c>
      <c r="O18" s="11"/>
      <c r="P18" s="11"/>
      <c r="Q18" s="11"/>
      <c r="R18" s="11"/>
      <c r="S18" s="11"/>
      <c r="T18" s="11"/>
      <c r="U18" s="11"/>
      <c r="V18" s="11"/>
      <c r="W18" s="11"/>
      <c r="X18" s="2"/>
      <c r="Y18" s="2"/>
    </row>
    <row r="19" spans="1:25" x14ac:dyDescent="0.25">
      <c r="A19" s="2"/>
      <c r="B19" s="12" t="s">
        <v>15</v>
      </c>
      <c r="C19" s="13">
        <v>217.8</v>
      </c>
      <c r="D19" s="13">
        <v>176.59999999999997</v>
      </c>
      <c r="E19" s="12">
        <v>394.4</v>
      </c>
      <c r="F19" s="12">
        <v>40.4</v>
      </c>
      <c r="G19" s="13">
        <v>115.4</v>
      </c>
      <c r="H19" s="12">
        <v>155.80000000000001</v>
      </c>
      <c r="I19" s="12">
        <v>74.599999999999994</v>
      </c>
      <c r="J19" s="15">
        <v>132.4</v>
      </c>
      <c r="K19" s="16">
        <v>207</v>
      </c>
      <c r="L19" s="12">
        <v>64.2</v>
      </c>
      <c r="M19" s="12">
        <v>247.7</v>
      </c>
      <c r="N19" s="17">
        <f t="shared" si="1"/>
        <v>311.89999999999998</v>
      </c>
      <c r="O19" s="11"/>
      <c r="P19" s="11"/>
      <c r="Q19" s="11"/>
      <c r="R19" s="11"/>
      <c r="S19" s="11"/>
      <c r="T19" s="11"/>
      <c r="U19" s="11"/>
      <c r="V19" s="11"/>
      <c r="W19" s="11"/>
      <c r="X19" s="2"/>
      <c r="Y19" s="2"/>
    </row>
    <row r="20" spans="1:25" x14ac:dyDescent="0.25">
      <c r="A20" s="2"/>
      <c r="B20" s="12" t="s">
        <v>16</v>
      </c>
      <c r="C20" s="13">
        <v>132</v>
      </c>
      <c r="D20" s="13">
        <v>103.9</v>
      </c>
      <c r="E20" s="12">
        <v>235.9</v>
      </c>
      <c r="F20" s="16">
        <v>9</v>
      </c>
      <c r="G20" s="13">
        <v>139.6</v>
      </c>
      <c r="H20" s="12">
        <v>148.6</v>
      </c>
      <c r="I20" s="12">
        <v>28.1</v>
      </c>
      <c r="J20" s="15">
        <v>78.199999999999989</v>
      </c>
      <c r="K20" s="12">
        <v>106.3</v>
      </c>
      <c r="L20" s="14">
        <v>0</v>
      </c>
      <c r="M20" s="12">
        <v>22.1</v>
      </c>
      <c r="N20" s="17">
        <f t="shared" si="1"/>
        <v>22.1</v>
      </c>
      <c r="O20" s="11"/>
      <c r="P20" s="11"/>
      <c r="Q20" s="11"/>
      <c r="R20" s="11"/>
      <c r="S20" s="11"/>
      <c r="T20" s="11"/>
      <c r="U20" s="11"/>
      <c r="V20" s="11"/>
      <c r="W20" s="11"/>
      <c r="X20" s="2"/>
      <c r="Y20" s="2"/>
    </row>
    <row r="21" spans="1:25" x14ac:dyDescent="0.25">
      <c r="A21" s="2"/>
      <c r="B21" s="12" t="s">
        <v>17</v>
      </c>
      <c r="C21" s="13">
        <v>357.7</v>
      </c>
      <c r="D21" s="13">
        <v>559.5</v>
      </c>
      <c r="E21" s="12">
        <v>917.2</v>
      </c>
      <c r="F21" s="12">
        <v>173.9</v>
      </c>
      <c r="G21" s="13">
        <v>545.6</v>
      </c>
      <c r="H21" s="12">
        <v>719.5</v>
      </c>
      <c r="I21" s="12">
        <v>481.3</v>
      </c>
      <c r="J21" s="15">
        <v>1918.7</v>
      </c>
      <c r="K21" s="13">
        <v>2400</v>
      </c>
      <c r="L21" s="12">
        <v>379.9</v>
      </c>
      <c r="M21" s="12">
        <v>2393.6</v>
      </c>
      <c r="N21" s="17">
        <f t="shared" si="1"/>
        <v>2773.5</v>
      </c>
      <c r="O21" s="11"/>
      <c r="P21" s="11"/>
      <c r="Q21" s="11"/>
      <c r="R21" s="11"/>
      <c r="S21" s="11"/>
      <c r="T21" s="11"/>
      <c r="U21" s="11"/>
      <c r="V21" s="11"/>
      <c r="W21" s="11"/>
      <c r="X21" s="2"/>
      <c r="Y21" s="2"/>
    </row>
    <row r="22" spans="1:25" x14ac:dyDescent="0.25">
      <c r="A22" s="2"/>
      <c r="B22" s="12" t="s">
        <v>18</v>
      </c>
      <c r="C22" s="13">
        <v>135.1</v>
      </c>
      <c r="D22" s="13">
        <v>712.3</v>
      </c>
      <c r="E22" s="12">
        <v>847.5</v>
      </c>
      <c r="F22" s="12">
        <v>154.4</v>
      </c>
      <c r="G22" s="13">
        <v>680</v>
      </c>
      <c r="H22" s="12">
        <v>834.4</v>
      </c>
      <c r="I22" s="12">
        <v>139.6</v>
      </c>
      <c r="J22" s="15">
        <v>370.4</v>
      </c>
      <c r="K22" s="16">
        <v>510</v>
      </c>
      <c r="L22" s="12">
        <v>126.7</v>
      </c>
      <c r="M22" s="12">
        <v>586.6</v>
      </c>
      <c r="N22" s="17">
        <f t="shared" si="1"/>
        <v>713.30000000000007</v>
      </c>
      <c r="O22" s="11"/>
      <c r="P22" s="11"/>
      <c r="Q22" s="11"/>
      <c r="R22" s="11"/>
      <c r="S22" s="11"/>
      <c r="T22" s="11"/>
      <c r="U22" s="11"/>
      <c r="V22" s="11"/>
      <c r="W22" s="11"/>
      <c r="X22" s="2"/>
      <c r="Y22" s="2"/>
    </row>
    <row r="23" spans="1:25" x14ac:dyDescent="0.25">
      <c r="A23" s="2"/>
      <c r="B23" s="8" t="s">
        <v>19</v>
      </c>
      <c r="C23" s="10">
        <f>SUM(C24:C26)</f>
        <v>307.10000000000002</v>
      </c>
      <c r="D23" s="10">
        <f t="shared" ref="D23:K23" si="3">SUM(D24:D26)</f>
        <v>1416.8</v>
      </c>
      <c r="E23" s="10">
        <f t="shared" si="3"/>
        <v>1723.9</v>
      </c>
      <c r="F23" s="10">
        <f t="shared" si="3"/>
        <v>268.3</v>
      </c>
      <c r="G23" s="10">
        <f t="shared" si="3"/>
        <v>835.2</v>
      </c>
      <c r="H23" s="10">
        <f t="shared" si="3"/>
        <v>1103.5</v>
      </c>
      <c r="I23" s="10">
        <f t="shared" si="3"/>
        <v>414.40000000000003</v>
      </c>
      <c r="J23" s="10">
        <f t="shared" si="3"/>
        <v>1035.2</v>
      </c>
      <c r="K23" s="10">
        <f t="shared" si="3"/>
        <v>1449.6000000000001</v>
      </c>
      <c r="L23" s="8">
        <v>439.6</v>
      </c>
      <c r="M23" s="8">
        <v>946.2</v>
      </c>
      <c r="N23" s="9">
        <f t="shared" si="1"/>
        <v>1385.8000000000002</v>
      </c>
      <c r="O23" s="11"/>
      <c r="P23" s="11"/>
      <c r="Q23" s="11"/>
      <c r="R23" s="11"/>
      <c r="S23" s="11"/>
      <c r="T23" s="11"/>
      <c r="U23" s="11"/>
      <c r="V23" s="11"/>
      <c r="W23" s="11"/>
      <c r="X23" s="2"/>
      <c r="Y23" s="2"/>
    </row>
    <row r="24" spans="1:25" x14ac:dyDescent="0.25">
      <c r="A24" s="2"/>
      <c r="B24" s="12" t="s">
        <v>20</v>
      </c>
      <c r="C24" s="13">
        <v>114.7</v>
      </c>
      <c r="D24" s="13">
        <v>738.69999999999993</v>
      </c>
      <c r="E24" s="12">
        <v>853.4</v>
      </c>
      <c r="F24" s="12">
        <v>78.3</v>
      </c>
      <c r="G24" s="13">
        <v>269.7</v>
      </c>
      <c r="H24" s="16">
        <v>348</v>
      </c>
      <c r="I24" s="12">
        <v>199.4</v>
      </c>
      <c r="J24" s="15">
        <v>388.30000000000007</v>
      </c>
      <c r="K24" s="12">
        <v>587.70000000000005</v>
      </c>
      <c r="L24" s="12">
        <v>206.8</v>
      </c>
      <c r="M24" s="12">
        <v>408.5</v>
      </c>
      <c r="N24" s="17">
        <f t="shared" si="1"/>
        <v>615.29999999999995</v>
      </c>
      <c r="O24" s="11"/>
      <c r="P24" s="11"/>
      <c r="Q24" s="11"/>
      <c r="R24" s="11"/>
      <c r="S24" s="11"/>
      <c r="T24" s="11"/>
      <c r="U24" s="11"/>
      <c r="V24" s="11"/>
      <c r="W24" s="11"/>
      <c r="X24" s="2"/>
      <c r="Y24" s="2"/>
    </row>
    <row r="25" spans="1:25" x14ac:dyDescent="0.25">
      <c r="A25" s="2"/>
      <c r="B25" s="12" t="s">
        <v>21</v>
      </c>
      <c r="C25" s="13">
        <v>180.9</v>
      </c>
      <c r="D25" s="13">
        <v>428.1</v>
      </c>
      <c r="E25" s="16">
        <v>609</v>
      </c>
      <c r="F25" s="16">
        <v>181</v>
      </c>
      <c r="G25" s="13">
        <v>448.20000000000005</v>
      </c>
      <c r="H25" s="16">
        <v>629.20000000000005</v>
      </c>
      <c r="I25" s="12">
        <v>192.9</v>
      </c>
      <c r="J25" s="15">
        <v>516.1</v>
      </c>
      <c r="K25" s="16">
        <v>709</v>
      </c>
      <c r="L25" s="12">
        <v>213.6</v>
      </c>
      <c r="M25" s="12">
        <v>537.6</v>
      </c>
      <c r="N25" s="17">
        <f t="shared" si="1"/>
        <v>751.2</v>
      </c>
      <c r="O25" s="11"/>
      <c r="P25" s="11"/>
      <c r="Q25" s="11"/>
      <c r="R25" s="11"/>
      <c r="S25" s="11"/>
      <c r="T25" s="11"/>
      <c r="U25" s="11"/>
      <c r="V25" s="11"/>
      <c r="W25" s="11"/>
      <c r="X25" s="2"/>
      <c r="Y25" s="2"/>
    </row>
    <row r="26" spans="1:25" x14ac:dyDescent="0.25">
      <c r="A26" s="2"/>
      <c r="B26" s="12" t="s">
        <v>22</v>
      </c>
      <c r="C26" s="13">
        <v>11.5</v>
      </c>
      <c r="D26" s="13">
        <v>250</v>
      </c>
      <c r="E26" s="12">
        <v>261.5</v>
      </c>
      <c r="F26" s="16">
        <v>9</v>
      </c>
      <c r="G26" s="13">
        <v>117.3</v>
      </c>
      <c r="H26" s="12">
        <v>126.3</v>
      </c>
      <c r="I26" s="12">
        <v>22.1</v>
      </c>
      <c r="J26" s="15">
        <v>130.80000000000001</v>
      </c>
      <c r="K26" s="12">
        <v>152.9</v>
      </c>
      <c r="L26" s="12">
        <v>19.2</v>
      </c>
      <c r="M26" s="12">
        <v>0</v>
      </c>
      <c r="N26" s="17">
        <f t="shared" si="1"/>
        <v>19.2</v>
      </c>
      <c r="O26" s="11"/>
      <c r="P26" s="11"/>
      <c r="Q26" s="11"/>
      <c r="R26" s="11"/>
      <c r="S26" s="11"/>
      <c r="T26" s="11"/>
      <c r="U26" s="11"/>
      <c r="V26" s="11"/>
      <c r="W26" s="11"/>
      <c r="X26" s="2"/>
      <c r="Y26" s="2"/>
    </row>
    <row r="27" spans="1:25" x14ac:dyDescent="0.25">
      <c r="A27" s="2"/>
      <c r="B27" s="8" t="s">
        <v>23</v>
      </c>
      <c r="C27" s="10">
        <f>SUM(C28:C31)</f>
        <v>119.89999999999999</v>
      </c>
      <c r="D27" s="10">
        <f>SUM(D28:D31)</f>
        <v>528.29999999999995</v>
      </c>
      <c r="E27" s="10">
        <f>SUM(E28:E31)</f>
        <v>648.19999999999993</v>
      </c>
      <c r="F27" s="10">
        <f>SUM(F28:F30)</f>
        <v>16.5</v>
      </c>
      <c r="G27" s="10">
        <f>SUM(G28:G31)</f>
        <v>468.60000000000008</v>
      </c>
      <c r="H27" s="10">
        <f>SUM(H28:H31)</f>
        <v>485.1</v>
      </c>
      <c r="I27" s="10">
        <f>SUM(I28:I31)</f>
        <v>315.8</v>
      </c>
      <c r="J27" s="10">
        <f>SUM(J28:J31)</f>
        <v>200.4</v>
      </c>
      <c r="K27" s="10">
        <f>SUM(K28:K31)</f>
        <v>516.20000000000005</v>
      </c>
      <c r="L27" s="8">
        <v>623.5</v>
      </c>
      <c r="M27" s="8">
        <v>559.29999999999995</v>
      </c>
      <c r="N27" s="9">
        <f t="shared" si="1"/>
        <v>1182.8</v>
      </c>
      <c r="O27" s="11"/>
      <c r="P27" s="11"/>
      <c r="Q27" s="11"/>
      <c r="R27" s="11"/>
      <c r="S27" s="11"/>
      <c r="T27" s="11"/>
      <c r="U27" s="11"/>
      <c r="V27" s="11"/>
      <c r="W27" s="11"/>
      <c r="X27" s="2"/>
      <c r="Y27" s="2"/>
    </row>
    <row r="28" spans="1:25" x14ac:dyDescent="0.25">
      <c r="A28" s="2"/>
      <c r="B28" s="12" t="s">
        <v>24</v>
      </c>
      <c r="C28" s="13">
        <v>98.6</v>
      </c>
      <c r="D28" s="13">
        <v>375.4</v>
      </c>
      <c r="E28" s="16">
        <v>474</v>
      </c>
      <c r="F28" s="12">
        <v>6.2</v>
      </c>
      <c r="G28" s="13">
        <v>359.40000000000003</v>
      </c>
      <c r="H28" s="12">
        <v>365.6</v>
      </c>
      <c r="I28" s="12">
        <v>312.10000000000002</v>
      </c>
      <c r="J28" s="15">
        <v>163.5</v>
      </c>
      <c r="K28" s="12">
        <v>475.6</v>
      </c>
      <c r="L28" s="12">
        <v>619.1</v>
      </c>
      <c r="M28" s="12">
        <v>514.1</v>
      </c>
      <c r="N28" s="17">
        <f t="shared" si="1"/>
        <v>1133.2</v>
      </c>
      <c r="O28" s="11"/>
      <c r="P28" s="11"/>
      <c r="Q28" s="11"/>
      <c r="R28" s="11"/>
      <c r="S28" s="11"/>
      <c r="T28" s="11"/>
      <c r="U28" s="11"/>
      <c r="V28" s="11"/>
      <c r="W28" s="11"/>
      <c r="X28" s="2"/>
      <c r="Y28" s="2"/>
    </row>
    <row r="29" spans="1:25" x14ac:dyDescent="0.25">
      <c r="A29" s="2"/>
      <c r="B29" s="12" t="s">
        <v>25</v>
      </c>
      <c r="C29" s="13">
        <v>16.3</v>
      </c>
      <c r="D29" s="13">
        <v>89.8</v>
      </c>
      <c r="E29" s="12">
        <v>106.1</v>
      </c>
      <c r="F29" s="16">
        <v>5</v>
      </c>
      <c r="G29" s="13">
        <v>0</v>
      </c>
      <c r="H29" s="16">
        <v>5</v>
      </c>
      <c r="I29" s="14">
        <v>0</v>
      </c>
      <c r="J29" s="15">
        <v>0</v>
      </c>
      <c r="K29" s="14">
        <v>0</v>
      </c>
      <c r="L29" s="14">
        <v>0</v>
      </c>
      <c r="M29" s="12">
        <v>1.2</v>
      </c>
      <c r="N29" s="17">
        <f t="shared" si="1"/>
        <v>1.2</v>
      </c>
      <c r="O29" s="11"/>
      <c r="P29" s="11"/>
      <c r="Q29" s="11"/>
      <c r="R29" s="11"/>
      <c r="S29" s="11"/>
      <c r="T29" s="11"/>
      <c r="U29" s="11"/>
      <c r="V29" s="11"/>
      <c r="W29" s="11"/>
      <c r="X29" s="2"/>
      <c r="Y29" s="2"/>
    </row>
    <row r="30" spans="1:25" x14ac:dyDescent="0.25">
      <c r="A30" s="2"/>
      <c r="B30" s="12" t="s">
        <v>26</v>
      </c>
      <c r="C30" s="13">
        <v>5</v>
      </c>
      <c r="D30" s="13">
        <v>60.8</v>
      </c>
      <c r="E30" s="12">
        <v>65.8</v>
      </c>
      <c r="F30" s="12">
        <v>5.3</v>
      </c>
      <c r="G30" s="13">
        <v>106.9</v>
      </c>
      <c r="H30" s="12">
        <v>112.2</v>
      </c>
      <c r="I30" s="12">
        <v>3.7</v>
      </c>
      <c r="J30" s="15">
        <v>36.9</v>
      </c>
      <c r="K30" s="12">
        <v>40.6</v>
      </c>
      <c r="L30" s="12">
        <v>4.4000000000000004</v>
      </c>
      <c r="M30" s="16">
        <v>44</v>
      </c>
      <c r="N30" s="17">
        <f t="shared" si="1"/>
        <v>48.4</v>
      </c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</row>
    <row r="31" spans="1:25" x14ac:dyDescent="0.25">
      <c r="A31" s="2"/>
      <c r="B31" s="12" t="s">
        <v>27</v>
      </c>
      <c r="C31" s="13">
        <v>0</v>
      </c>
      <c r="D31" s="13">
        <v>2.2999999999999998</v>
      </c>
      <c r="E31" s="12">
        <v>2.2999999999999998</v>
      </c>
      <c r="F31" s="16">
        <v>0</v>
      </c>
      <c r="G31" s="13">
        <v>2.2999999999999998</v>
      </c>
      <c r="H31" s="12">
        <v>2.2999999999999998</v>
      </c>
      <c r="I31" s="14">
        <v>0</v>
      </c>
      <c r="J31" s="15">
        <v>0</v>
      </c>
      <c r="K31" s="12"/>
      <c r="L31" s="17">
        <v>0</v>
      </c>
      <c r="M31" s="17">
        <v>0</v>
      </c>
      <c r="N31" s="17">
        <v>0</v>
      </c>
      <c r="O31" s="11"/>
      <c r="P31" s="11"/>
      <c r="Q31" s="11"/>
      <c r="R31" s="11"/>
      <c r="S31" s="11"/>
      <c r="T31" s="11"/>
      <c r="U31" s="11"/>
      <c r="V31" s="11"/>
      <c r="W31" s="11"/>
      <c r="X31" s="2"/>
      <c r="Y31" s="2"/>
    </row>
    <row r="32" spans="1:25" x14ac:dyDescent="0.25">
      <c r="A32" s="2"/>
      <c r="B32" s="8" t="s">
        <v>28</v>
      </c>
      <c r="C32" s="18">
        <f>SUM(C12,C17,C23,C27)</f>
        <v>5427.4</v>
      </c>
      <c r="D32" s="18">
        <f t="shared" ref="D32:N32" si="4">SUM(D12,D17,D23,D27)</f>
        <v>6242</v>
      </c>
      <c r="E32" s="18">
        <f t="shared" si="4"/>
        <v>11669.5</v>
      </c>
      <c r="F32" s="18">
        <f t="shared" si="4"/>
        <v>3809.3</v>
      </c>
      <c r="G32" s="18">
        <f t="shared" si="4"/>
        <v>5151.9000000000005</v>
      </c>
      <c r="H32" s="18">
        <f t="shared" si="4"/>
        <v>8961.2000000000025</v>
      </c>
      <c r="I32" s="18">
        <f>SUM(I12,I17,I23,I27)</f>
        <v>5215.7</v>
      </c>
      <c r="J32" s="18">
        <f>SUM(J12,J17,J23,J27)</f>
        <v>5683.4999999999991</v>
      </c>
      <c r="K32" s="18">
        <f t="shared" si="4"/>
        <v>10899.2</v>
      </c>
      <c r="L32" s="10">
        <f t="shared" si="4"/>
        <v>5052.5</v>
      </c>
      <c r="M32" s="10">
        <f t="shared" si="4"/>
        <v>7494.1</v>
      </c>
      <c r="N32" s="10">
        <f t="shared" si="4"/>
        <v>12546.599999999999</v>
      </c>
      <c r="O32" s="11"/>
      <c r="P32" s="11"/>
      <c r="Q32" s="11"/>
      <c r="R32" s="11"/>
      <c r="S32" s="11"/>
      <c r="T32" s="11"/>
      <c r="U32" s="11"/>
      <c r="V32" s="11"/>
      <c r="W32" s="11"/>
      <c r="X32" s="2"/>
      <c r="Y32" s="2"/>
    </row>
    <row r="33" spans="1:25" x14ac:dyDescent="0.25">
      <c r="A33" s="2"/>
      <c r="B33" s="19" t="s">
        <v>29</v>
      </c>
      <c r="C33" s="20"/>
      <c r="D33" s="20"/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mergeCells count="8">
    <mergeCell ref="R10:T10"/>
    <mergeCell ref="U10:W10"/>
    <mergeCell ref="B10:B11"/>
    <mergeCell ref="C10:E10"/>
    <mergeCell ref="F10:H10"/>
    <mergeCell ref="I10:K10"/>
    <mergeCell ref="L10:N10"/>
    <mergeCell ref="O10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2016-10-03T20:28:25Z</dcterms:created>
  <dcterms:modified xsi:type="dcterms:W3CDTF">2016-10-03T20:29:49Z</dcterms:modified>
</cp:coreProperties>
</file>