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ocuments\Unidad de Certificación\insumos para página WEB\"/>
    </mc:Choice>
  </mc:AlternateContent>
  <bookViews>
    <workbookView xWindow="15" yWindow="0" windowWidth="12000" windowHeight="6615"/>
  </bookViews>
  <sheets>
    <sheet name="Identificación Empresarial" sheetId="1" r:id="rId1"/>
    <sheet name="Guía Metodológica" sheetId="6" r:id="rId2"/>
    <sheet name="Valor de Evaluación" sheetId="3" r:id="rId3"/>
    <sheet name="Hoja1" sheetId="4" r:id="rId4"/>
  </sheets>
  <calcPr calcId="152511"/>
</workbook>
</file>

<file path=xl/calcChain.xml><?xml version="1.0" encoding="utf-8"?>
<calcChain xmlns="http://schemas.openxmlformats.org/spreadsheetml/2006/main">
  <c r="V81" i="6" l="1"/>
  <c r="V84" i="6"/>
  <c r="U84" i="6"/>
  <c r="T84" i="6"/>
  <c r="S84" i="6"/>
  <c r="R84" i="6"/>
  <c r="E27" i="3" s="1"/>
  <c r="Q83" i="6"/>
  <c r="Q84" i="6"/>
  <c r="P84" i="6"/>
  <c r="O84" i="6"/>
  <c r="N84" i="6"/>
  <c r="M84" i="6"/>
  <c r="L84" i="6"/>
  <c r="K84" i="6"/>
  <c r="J84" i="6"/>
  <c r="V83" i="6"/>
  <c r="U83" i="6"/>
  <c r="T83" i="6"/>
  <c r="S83" i="6"/>
  <c r="R83" i="6"/>
  <c r="P83" i="6"/>
  <c r="O83" i="6"/>
  <c r="N83" i="6"/>
  <c r="M83" i="6"/>
  <c r="L83" i="6"/>
  <c r="K83" i="6"/>
  <c r="J83" i="6"/>
  <c r="V82" i="6"/>
  <c r="E31" i="3"/>
  <c r="U82" i="6"/>
  <c r="E30" i="3"/>
  <c r="T82" i="6"/>
  <c r="E29" i="3"/>
  <c r="S82" i="6"/>
  <c r="E28" i="3"/>
  <c r="R82" i="6"/>
  <c r="Q82" i="6"/>
  <c r="E26" i="3" s="1"/>
  <c r="P82" i="6"/>
  <c r="E25" i="3" s="1"/>
  <c r="O82" i="6"/>
  <c r="E24" i="3" s="1"/>
  <c r="N82" i="6"/>
  <c r="E23" i="3"/>
  <c r="M82" i="6"/>
  <c r="E22" i="3"/>
  <c r="L82" i="6"/>
  <c r="E21" i="3"/>
  <c r="K82" i="6"/>
  <c r="E20" i="3"/>
  <c r="J82" i="6"/>
  <c r="E19" i="3"/>
  <c r="U81" i="6"/>
  <c r="U86" i="6"/>
  <c r="T81" i="6"/>
  <c r="T86" i="6"/>
  <c r="T88" i="6" s="1"/>
  <c r="F29" i="3" s="1"/>
  <c r="G29" i="3" s="1"/>
  <c r="S81" i="6"/>
  <c r="S86" i="6"/>
  <c r="D28" i="3" s="1"/>
  <c r="R81" i="6"/>
  <c r="R86" i="6"/>
  <c r="D27" i="3" s="1"/>
  <c r="Q81" i="6"/>
  <c r="Q86" i="6"/>
  <c r="D26" i="3" s="1"/>
  <c r="P81" i="6"/>
  <c r="P86" i="6" s="1"/>
  <c r="D25" i="3" s="1"/>
  <c r="O81" i="6"/>
  <c r="O86" i="6" s="1"/>
  <c r="N81" i="6"/>
  <c r="N86" i="6" s="1"/>
  <c r="M81" i="6"/>
  <c r="M86" i="6"/>
  <c r="D22" i="3" s="1"/>
  <c r="L81" i="6"/>
  <c r="L86" i="6"/>
  <c r="D21" i="3" s="1"/>
  <c r="K81" i="6"/>
  <c r="K86" i="6" s="1"/>
  <c r="J81" i="6"/>
  <c r="D29" i="3"/>
  <c r="S88" i="6"/>
  <c r="F28" i="3" s="1"/>
  <c r="G28" i="3" s="1"/>
  <c r="J86" i="6"/>
  <c r="D19" i="3" s="1"/>
  <c r="J88" i="6"/>
  <c r="F19" i="3" s="1"/>
  <c r="G19" i="3" s="1"/>
  <c r="M88" i="6"/>
  <c r="F22" i="3" s="1"/>
  <c r="G22" i="3" s="1"/>
  <c r="D30" i="3"/>
  <c r="L88" i="6"/>
  <c r="F21" i="3" s="1"/>
  <c r="G21" i="3" s="1"/>
  <c r="U88" i="6" l="1"/>
  <c r="F30" i="3" s="1"/>
  <c r="G30" i="3" s="1"/>
  <c r="Q88" i="6"/>
  <c r="F26" i="3" s="1"/>
  <c r="G26" i="3" s="1"/>
  <c r="N88" i="6"/>
  <c r="F23" i="3" s="1"/>
  <c r="G23" i="3" s="1"/>
  <c r="D23" i="3"/>
  <c r="D24" i="3"/>
  <c r="O88" i="6"/>
  <c r="F24" i="3" s="1"/>
  <c r="K88" i="6"/>
  <c r="F20" i="3" s="1"/>
  <c r="G20" i="3" s="1"/>
  <c r="D20" i="3"/>
  <c r="V86" i="6"/>
  <c r="D31" i="3" s="1"/>
  <c r="R88" i="6"/>
  <c r="F27" i="3" s="1"/>
  <c r="G27" i="3" s="1"/>
  <c r="P88" i="6"/>
  <c r="F25" i="3" s="1"/>
  <c r="G25" i="3" s="1"/>
  <c r="W81" i="6"/>
  <c r="G24" i="3"/>
  <c r="V88" i="6" l="1"/>
  <c r="F31" i="3" s="1"/>
  <c r="G31" i="3" s="1"/>
  <c r="W88" i="6"/>
  <c r="F32" i="3"/>
  <c r="G32" i="3" s="1"/>
</calcChain>
</file>

<file path=xl/sharedStrings.xml><?xml version="1.0" encoding="utf-8"?>
<sst xmlns="http://schemas.openxmlformats.org/spreadsheetml/2006/main" count="245" uniqueCount="210">
  <si>
    <t>1.   Generalidades:</t>
  </si>
  <si>
    <t>Nombre de la Empresa:</t>
  </si>
  <si>
    <t xml:space="preserve">Razon social </t>
  </si>
  <si>
    <t>Fecha de Inicio de Operación:</t>
  </si>
  <si>
    <t>Ej. MM/DD/YYYY</t>
  </si>
  <si>
    <t>Actividad Económica:</t>
  </si>
  <si>
    <t>Gerente:</t>
  </si>
  <si>
    <t>Representante legal:</t>
  </si>
  <si>
    <t>Responsable de salud y seguridad:</t>
  </si>
  <si>
    <t>Trabajadores Por Sexo:</t>
  </si>
  <si>
    <t>Femenino</t>
  </si>
  <si>
    <t>Rangos de Edad</t>
  </si>
  <si>
    <t>Masculino</t>
  </si>
  <si>
    <t>Total Trabajadores:</t>
  </si>
  <si>
    <t>2.   Dirección:</t>
  </si>
  <si>
    <t>Colonia:</t>
  </si>
  <si>
    <t xml:space="preserve">Teléfono: </t>
  </si>
  <si>
    <t>Calle o Avenida:</t>
  </si>
  <si>
    <t>Fax:</t>
  </si>
  <si>
    <t>Numero Catastral:</t>
  </si>
  <si>
    <t>E-mail:</t>
  </si>
  <si>
    <t>Ciudad :</t>
  </si>
  <si>
    <t>Código Postal:</t>
  </si>
  <si>
    <t>Municipio:</t>
  </si>
  <si>
    <t>Nota: poner segu orden de preguntas</t>
  </si>
  <si>
    <t>Departamento:</t>
  </si>
  <si>
    <t>3.   Riesgo a la Salud (información reportada a la STSS)</t>
  </si>
  <si>
    <t>Numero Patronal IHSS:</t>
  </si>
  <si>
    <t>ej. 101196100011</t>
  </si>
  <si>
    <t>Fecha de Reporte :</t>
  </si>
  <si>
    <t>Ultimo Accidente</t>
  </si>
  <si>
    <t>Trabajadores Promedio:</t>
  </si>
  <si>
    <t>Accidentes de Trabajo:</t>
  </si>
  <si>
    <t>Trabajador con enfermedad profesional  calificada por IHSS / STSS</t>
  </si>
  <si>
    <t>Numero de personas con Incapacidad Temporal por:</t>
  </si>
  <si>
    <t>Accidentes de Trabajo</t>
  </si>
  <si>
    <t>Enfermedad Profesional</t>
  </si>
  <si>
    <t>Días Incapacidad Temporal:</t>
  </si>
  <si>
    <t>Incapacidades Permanentes por  riesgos profesionales:</t>
  </si>
  <si>
    <t xml:space="preserve">Discapacidades </t>
  </si>
  <si>
    <t>Defunciones:</t>
  </si>
  <si>
    <t>Instrucciones</t>
  </si>
  <si>
    <t>LINEAMIENTO</t>
  </si>
  <si>
    <t>INDICADOR</t>
  </si>
  <si>
    <t>CUMPLE</t>
  </si>
  <si>
    <t>POLITICA PREVENTIVA</t>
  </si>
  <si>
    <t>DIRECCIÓN</t>
  </si>
  <si>
    <t>ORGANIZACIÓN DEL TRABAJO</t>
  </si>
  <si>
    <t>DIAGNOSTICO</t>
  </si>
  <si>
    <t xml:space="preserve">CAPACITACIÓN </t>
  </si>
  <si>
    <t>MEDIDAS DE PREVENCIÓN Y CONTROL</t>
  </si>
  <si>
    <t>CONTROL DE RIESGOS HIGIENICOS</t>
  </si>
  <si>
    <t>SALUD EN EL TRABAJO</t>
  </si>
  <si>
    <t>AUDITORIAS INTERNAS Y EXTERNAS</t>
  </si>
  <si>
    <t>DOCUMENTACIÓN Y REGISTRO</t>
  </si>
  <si>
    <t>Resultados de Evaluación Empresarial</t>
  </si>
  <si>
    <t>SECRETARIA DE TRABAJO Y SEGURIDAD SOCIAL</t>
  </si>
  <si>
    <t>Fecha de Evaluación:</t>
  </si>
  <si>
    <t>Día:</t>
  </si>
  <si>
    <t>Mes:</t>
  </si>
  <si>
    <t>Año:</t>
  </si>
  <si>
    <t>Número Patronal:</t>
  </si>
  <si>
    <t>Lineamiento</t>
  </si>
  <si>
    <t>Puntuación Máxima</t>
  </si>
  <si>
    <t>Puntuación Ajustada</t>
  </si>
  <si>
    <t>Puntuación Obtenida</t>
  </si>
  <si>
    <t>Porcentaje de Cumplimiento</t>
  </si>
  <si>
    <t>Total</t>
  </si>
  <si>
    <t>Preparado por: Nombre_________________________________________ Firma___________________________________________________</t>
  </si>
  <si>
    <t>Nota: Puntuación Ajustada</t>
  </si>
  <si>
    <t>No Aplica</t>
  </si>
  <si>
    <t>GUIA METODOLÓGICA DE EVALUACIÓN DEL SISTEMA DE GESTIÓN DE SALUD Y SEGURIDAD EN EL TRABAJO</t>
  </si>
  <si>
    <t>Para leer las Instrucciones  de cómo llenar la evaluación haga click el siguiente vínculo</t>
  </si>
  <si>
    <t>APLICACIÓN</t>
  </si>
  <si>
    <t>Lista</t>
  </si>
  <si>
    <t>Si</t>
  </si>
  <si>
    <t>No</t>
  </si>
  <si>
    <t>Cumple</t>
  </si>
  <si>
    <t>No Cumple</t>
  </si>
  <si>
    <t>Valor</t>
  </si>
  <si>
    <t xml:space="preserve">Código </t>
  </si>
  <si>
    <t>Fecha de envío</t>
  </si>
  <si>
    <t>De 30 a 39</t>
  </si>
  <si>
    <t>De 40 a 49</t>
  </si>
  <si>
    <t>De 50 a 59</t>
  </si>
  <si>
    <t>De 60 y más</t>
  </si>
  <si>
    <t>De 14 a 15</t>
  </si>
  <si>
    <t>De 16 a 17</t>
  </si>
  <si>
    <t>De 18 a 29</t>
  </si>
  <si>
    <t>SECRETARÍA DE TRABAJO Y SEGURIDAD SOCIAL</t>
  </si>
  <si>
    <t>Datos estadísticos de los últimos Seis Meses</t>
  </si>
  <si>
    <t>Tableros, revistas, carteles, reuniones programadas</t>
  </si>
  <si>
    <t>5.2. Muestra evidencia de formación de sus colaboradores en temas de SST.</t>
  </si>
  <si>
    <t>5.1. Cuenta con un diagnóstico de las necesidades de capacitación en SST.</t>
  </si>
  <si>
    <t>4.6. Cuenta con objetivos medibles en SST.</t>
  </si>
  <si>
    <t>4.5. Evidencia un programa de salud y seguridad en el trabajo para gestión de riesgos.</t>
  </si>
  <si>
    <t>4.4. Muestra evidencia de conocer la obligación legal aplicable referente a SST.</t>
  </si>
  <si>
    <t>4.3. Muestra evidencia de haber identificado y evaluado los riesgos externos.</t>
  </si>
  <si>
    <t>4.2. Muestra evidencia del control de los riesgos identificados.</t>
  </si>
  <si>
    <t>4.1. Muestra evidencia de identificación y evaluación de riesgos en el trabajo.</t>
  </si>
  <si>
    <t>3.2. Cuenta con procedimientos de trabajo que identifiquen los riesgos de la tarea y sus respectivos controles.</t>
  </si>
  <si>
    <t>6.4. Se suministran los equipos de protección individual adecuados a la tarea.</t>
  </si>
  <si>
    <t>Rutas de evacuación, zonas peligrosas, zonas seguras.</t>
  </si>
  <si>
    <t>1.2. Está documentada y firmada por la alta gerencia.</t>
  </si>
  <si>
    <t>1.1. Cuenta con una politica de SST.</t>
  </si>
  <si>
    <t>6.6. Muestra evidencia de conocer los estándares de SST.</t>
  </si>
  <si>
    <t>REQUISITOS LEGALES</t>
  </si>
  <si>
    <t>7.1. Evidencia la formación de la comisión mixta de higiene y seguridad debidamente registrada.</t>
  </si>
  <si>
    <t>Criterio uno por cada 50 trabajadores.</t>
  </si>
  <si>
    <t>Registrado ante la secretaria de trabajo.</t>
  </si>
  <si>
    <t>8.1. En caso de requerirse se realizan mediciones para detectar contaminates en el ambiente de trabajo.</t>
  </si>
  <si>
    <t>8.2. En caso de presentar riesgos higiénicos, muestra evidencia de controles aplicados.</t>
  </si>
  <si>
    <t>Iluminación, temperatura, ruido, particulas, gases.</t>
  </si>
  <si>
    <t>Formatos, personas designadas para este fin.</t>
  </si>
  <si>
    <t>ACCIÓN EN PRO DE MEJORAS</t>
  </si>
  <si>
    <t>3.3. Se evidencia métodos para comunicar temas relacionados con la SST.</t>
  </si>
  <si>
    <t>6.1. Las maquinarias y equipos de trabajo se operan atendiendo los procedimientos recomendados por el fabricante.</t>
  </si>
  <si>
    <t>6.2. Cuentan con un programa de mantenimiento preventivo para  la maquinaria y equipo.</t>
  </si>
  <si>
    <t>6.3. Cuentan con un programa de mantenimiento preventivo para  instalaciones electricas.</t>
  </si>
  <si>
    <t>6.7. Cuentan con los resguardos y protecciones de seguridad, las maquinarias y equipos.</t>
  </si>
  <si>
    <t>6.8. Los aparatos a presión cumplen con todas las normas de seguridad.</t>
  </si>
  <si>
    <t xml:space="preserve">6.9. Cuenta con registro de productos químicos de uso industrial y/o agroindustrial </t>
  </si>
  <si>
    <t>2.3. Muestra evidencia que la alta gerencia revisa los resultados de las auditorias e indicadores de seguridad.</t>
  </si>
  <si>
    <t>EVIDENCIA DE CUMPLIMIENTO</t>
  </si>
  <si>
    <t>2.1. Estan definidas las responsabilidades relacionadas con la SST en todos los niveles gerárquicos de la empresa.</t>
  </si>
  <si>
    <t>7.4. Cuenta con botiquines y materiales de curación para brindar los primros auxilios</t>
  </si>
  <si>
    <t>7.9. Cuenta con brigadas de emergencia.</t>
  </si>
  <si>
    <t>7.10. Muestra evidencia de al menos dos simulacros por año.</t>
  </si>
  <si>
    <t>7.11. Cuenta con un plan de emergencia aprobado por el cuerpo de bomberos local.</t>
  </si>
  <si>
    <t>7.13. Cuenta con salidas de emergencia de acuerdo a los criterios técnicos establecidos.</t>
  </si>
  <si>
    <t>9.1. Cuenta con servicios médicos.</t>
  </si>
  <si>
    <t>9.2. Realiza actividades adicionales para promover la salud en el trabajo.</t>
  </si>
  <si>
    <t>11.1. Se realizan auditorías internas al sistema de gestión en salud y seguridad en el trabajo con la participación de los trabajadores.</t>
  </si>
  <si>
    <t>11.2. Se realizan auditorías externas al sistema de gestión en salud y seguridad en el trabajo con la participación de los trabajadores.</t>
  </si>
  <si>
    <t>12.1. La empresa tiene un sistema de  archivo, registro y distribución de documentos relacionados al sistema de gestión de la salud y seguridad en el trabajo.</t>
  </si>
  <si>
    <t>13.1. Muestra evidencia de seguimiento de las recomendaciones emitidas por la comisión mixta de higiene y seguridad o coordinador de seguridad.</t>
  </si>
  <si>
    <t>6.10. Reglamentos internos para contratistas</t>
  </si>
  <si>
    <t>1.4 Esta socializada</t>
  </si>
  <si>
    <t>1.5 Es revisada anualmete</t>
  </si>
  <si>
    <t>1.6. Enuncia compromiso de la alta gerencia.</t>
  </si>
  <si>
    <t>1.7. Enuncia cumplimiento legal.</t>
  </si>
  <si>
    <t>- Documento visible.</t>
  </si>
  <si>
    <t>- Documento visible y distribuido en la planta</t>
  </si>
  <si>
    <t>2.2. Existe la figura laboral de gerente, jefe o coordinador que gestione la SST.</t>
  </si>
  <si>
    <t>Reportes a la gerencia, correos electrónicos, reuniones documentadas, auditorías internas.</t>
  </si>
  <si>
    <t>Compra de EPI, contratos de mejora (fumigación, limpieza de áreas, capacitación, etc.)</t>
  </si>
  <si>
    <t>2.4. Muestra evidencia de inversión dirigida a los riesgos prioritarios de la empresa.</t>
  </si>
  <si>
    <t>Mapa de riesgos de la empresa, Análisis de Riesgos.</t>
  </si>
  <si>
    <t>3.1. Estan identificadas y controladas las tareas criticas de la empresa.</t>
  </si>
  <si>
    <t>Documento, inventario de riesgos.</t>
  </si>
  <si>
    <t>Reglamento general, IHSS, COPECO, Salud, Bomberos.</t>
  </si>
  <si>
    <t>(Reducción de la siniestralidad, reducción de obesidad.)</t>
  </si>
  <si>
    <t>Documento.</t>
  </si>
  <si>
    <t>Manuales de la maquinaria o instructivos del fabricante</t>
  </si>
  <si>
    <t>6.5. Es evidente y apropiada la señalización relacionada con la SST según el RGMPAEP.</t>
  </si>
  <si>
    <t>Recorrido en instalaciones.</t>
  </si>
  <si>
    <t>Registros escrito.</t>
  </si>
  <si>
    <t>Reglamento o contrato.</t>
  </si>
  <si>
    <t>6.11. Permisos de trabajo</t>
  </si>
  <si>
    <t>Bitacoras de mantenimiento.</t>
  </si>
  <si>
    <t>Programa de mantenimiento</t>
  </si>
  <si>
    <t>Acta de constitución.</t>
  </si>
  <si>
    <t>No de afiliación, planilla u hoja patronal.</t>
  </si>
  <si>
    <t>7.2. Evidencia la afiliación de sus trabajadores al IHSS.</t>
  </si>
  <si>
    <t>Entrevista.</t>
  </si>
  <si>
    <t>7.3. Evidencia el suministro gratuito a sus trabajadores del equipo de protección individual</t>
  </si>
  <si>
    <t>7.5. Evidencia el registro de accidentes de trabajo.</t>
  </si>
  <si>
    <t>7.6 Evidencia de registro de enfermedades profesionales dictaminadas por el IHSS.</t>
  </si>
  <si>
    <t>7.7. Cuenta con el reglamento general de medidas preventiva de accidentes de trabajo.</t>
  </si>
  <si>
    <t>7.8. Cuenta con el libro de actas de la comisión mixta autorizado por la STSS.</t>
  </si>
  <si>
    <t>listado de asistencia de capacitación, fotografías, etc.</t>
  </si>
  <si>
    <t>Evidencias internas, fotografías y actas.</t>
  </si>
  <si>
    <t>7.12. Cuenta con las hojas de seguridad de productos químicos que esten accesibles a los trabajadores y en idioma español.</t>
  </si>
  <si>
    <t>Articulo 61 del reglamento de medidas preventivas.</t>
  </si>
  <si>
    <t>Articulo 9 , inciso J del reglamento de medidas preventiva</t>
  </si>
  <si>
    <t>7.14. Los accidentes de trabajo que causen uno o mas días de incapacidad son reportados a la STSS</t>
  </si>
  <si>
    <t>Artículo 419 del Código del Trabajo, servicios medicos privados.</t>
  </si>
  <si>
    <t>INVESTIGACIÓN DE LESIONES, ACCIDENTES, INCIDENTES</t>
  </si>
  <si>
    <t>Controles</t>
  </si>
  <si>
    <t>10.1. Evidencia procedimiento escrito para la investigación de accidentes.</t>
  </si>
  <si>
    <t>10.3 En la investigaciónde accidentes participan miembros de la comisión mixta de higiene y seguridad ocupacional.</t>
  </si>
  <si>
    <t>10.2. Muestra evidencia por escrito del seguimiento a las recomendaciones de mejora despues del accidente.</t>
  </si>
  <si>
    <t>Documentos, fotografías, plan de acción con fechas de cumplimiento y responsables.</t>
  </si>
  <si>
    <t>Artículo 25 inciso d y 32 del RGMPAEP.</t>
  </si>
  <si>
    <t>Articulo 46, numeral 3 del RGMPAEP</t>
  </si>
  <si>
    <t>Informe de auditoría.</t>
  </si>
  <si>
    <t>11.3. Se comunican los resultados de las auditorías a la alta dirección  y a los trabajadores o sus representantes.</t>
  </si>
  <si>
    <t>Informes de auditoría publicado.</t>
  </si>
  <si>
    <t>Documentación física o electrónica ordenada.</t>
  </si>
  <si>
    <t>12.2. Existe un sistema de atención de quejas, reclamos y consultas sobre salud y seguridad en el trabajo.</t>
  </si>
  <si>
    <t>Buzon de sugerencias, listados de reuniones de trabajo de comisión mixta de .</t>
  </si>
  <si>
    <t>12.3. Existe un mecanismo a través del cual los trabajadores tienen acceso a las evaluaciones del sistema de gestión y el cumplimiento de las normas.</t>
  </si>
  <si>
    <t>Tableros, murales, boletines informátivos, medios audiovisuales.</t>
  </si>
  <si>
    <t>Documento</t>
  </si>
  <si>
    <t>Peso</t>
  </si>
  <si>
    <t>Charlas de  minutos, Programas de nutrición, programas de prevensión de alcoholismo, tabaquismo, etc.</t>
  </si>
  <si>
    <t>1.3. Está visible para todos los trabajadores.</t>
  </si>
  <si>
    <t>Documento escrito y/o descripción de puesto de trabajo</t>
  </si>
  <si>
    <t>Plan de Contingencia (Inundaciones, huracanes, deslizamientos, vecinos peligrosos )</t>
  </si>
  <si>
    <t>Documento escrito (Que considere simulacros, feria de la salud, capacitaciones, etc.)</t>
  </si>
  <si>
    <t>Listados de asistencia. Manuales, Diplomas, Fotografías (Primeros auxilios, p revención de incendios, ergonomía, ,manejo de materiales peligrosos, etc.)</t>
  </si>
  <si>
    <t>RGMPAEP (Reglamento general de medidas preventivas).</t>
  </si>
  <si>
    <t>RGMPAEP (Reglamento general de medidas preventivas), Visitas in situ.</t>
  </si>
  <si>
    <t>Tabla Auxiliar de Formulas</t>
  </si>
  <si>
    <t>No.</t>
  </si>
  <si>
    <t>TOTAL</t>
  </si>
  <si>
    <t>Valor U</t>
  </si>
  <si>
    <t>En la columna de puntuación ajustada deberemos anotar el resultado que se obtenga al restar los puntos de aquellos indicadores que no apliquen a la empresa.</t>
  </si>
  <si>
    <t>Hombres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</si>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</sst>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3" fillId="0" borderId="2" xfId="0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left" vertical="center" wrapText="1"/>
      <protection hidden="1"/>
    </xf>
    <xf numFmtId="0" fontId="5" fillId="2" borderId="7" xfId="0" quotePrefix="1" applyFont="1" applyFill="1" applyBorder="1" applyAlignment="1" applyProtection="1">
      <alignment vertical="center" wrapText="1"/>
      <protection hidden="1"/>
    </xf>
    <xf numFmtId="0" fontId="5" fillId="2" borderId="0" xfId="0" quotePrefix="1" applyFont="1" applyFill="1" applyBorder="1" applyAlignment="1" applyProtection="1">
      <alignment vertical="center" wrapText="1"/>
      <protection hidden="1"/>
    </xf>
    <xf numFmtId="0" fontId="4" fillId="0" borderId="8" xfId="0" applyFont="1" applyFill="1" applyBorder="1" applyAlignment="1" applyProtection="1">
      <alignment horizontal="left" vertical="center" wrapText="1"/>
      <protection hidden="1"/>
    </xf>
    <xf numFmtId="0" fontId="5" fillId="2" borderId="9" xfId="0" quotePrefix="1" applyFont="1" applyFill="1" applyBorder="1" applyAlignment="1" applyProtection="1">
      <alignment vertical="center" wrapText="1"/>
      <protection hidden="1"/>
    </xf>
    <xf numFmtId="0" fontId="4" fillId="0" borderId="10" xfId="0" applyFont="1" applyFill="1" applyBorder="1" applyAlignment="1" applyProtection="1">
      <alignment horizontal="left" vertical="center" wrapText="1"/>
      <protection hidden="1"/>
    </xf>
    <xf numFmtId="0" fontId="5" fillId="2" borderId="11" xfId="0" quotePrefix="1" applyFont="1" applyFill="1" applyBorder="1" applyAlignment="1" applyProtection="1">
      <alignment vertical="center" wrapText="1"/>
      <protection hidden="1"/>
    </xf>
    <xf numFmtId="0" fontId="5" fillId="2" borderId="7" xfId="0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vertical="center" wrapText="1"/>
      <protection hidden="1"/>
    </xf>
    <xf numFmtId="0" fontId="5" fillId="2" borderId="9" xfId="0" applyFont="1" applyFill="1" applyBorder="1" applyAlignment="1" applyProtection="1">
      <alignment vertical="center" wrapText="1"/>
      <protection hidden="1"/>
    </xf>
    <xf numFmtId="0" fontId="5" fillId="2" borderId="11" xfId="0" applyFont="1" applyFill="1" applyBorder="1" applyAlignment="1" applyProtection="1">
      <alignment vertical="center" wrapText="1"/>
      <protection hidden="1"/>
    </xf>
    <xf numFmtId="0" fontId="4" fillId="0" borderId="12" xfId="0" applyFont="1" applyFill="1" applyBorder="1" applyAlignment="1" applyProtection="1">
      <alignment horizontal="left" vertical="center" wrapText="1"/>
      <protection hidden="1"/>
    </xf>
    <xf numFmtId="0" fontId="5" fillId="2" borderId="13" xfId="0" applyFont="1" applyFill="1" applyBorder="1" applyAlignment="1" applyProtection="1">
      <alignment vertical="center" wrapText="1"/>
      <protection hidden="1"/>
    </xf>
    <xf numFmtId="0" fontId="4" fillId="3" borderId="6" xfId="0" applyFont="1" applyFill="1" applyBorder="1" applyAlignment="1" applyProtection="1">
      <alignment horizontal="left" vertical="center" wrapText="1"/>
      <protection hidden="1"/>
    </xf>
    <xf numFmtId="0" fontId="4" fillId="3" borderId="8" xfId="0" applyFont="1" applyFill="1" applyBorder="1" applyAlignment="1" applyProtection="1">
      <alignment horizontal="left" vertical="center" wrapText="1"/>
      <protection hidden="1"/>
    </xf>
    <xf numFmtId="0" fontId="4" fillId="0" borderId="14" xfId="0" applyFont="1" applyFill="1" applyBorder="1" applyAlignment="1" applyProtection="1">
      <alignment horizontal="left" vertical="center" wrapText="1"/>
      <protection hidden="1"/>
    </xf>
    <xf numFmtId="0" fontId="5" fillId="2" borderId="9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 wrapText="1"/>
      <protection hidden="1"/>
    </xf>
    <xf numFmtId="0" fontId="5" fillId="2" borderId="11" xfId="0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 wrapText="1"/>
      <protection hidden="1"/>
    </xf>
    <xf numFmtId="0" fontId="4" fillId="3" borderId="12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Fill="1" applyProtection="1"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4" fillId="3" borderId="14" xfId="0" applyFont="1" applyFill="1" applyBorder="1" applyAlignment="1" applyProtection="1">
      <alignment horizontal="left" vertical="center" wrapText="1"/>
      <protection hidden="1"/>
    </xf>
    <xf numFmtId="0" fontId="5" fillId="2" borderId="15" xfId="0" applyFont="1" applyFill="1" applyBorder="1" applyAlignment="1" applyProtection="1">
      <alignment vertical="center" wrapText="1"/>
      <protection hidden="1"/>
    </xf>
    <xf numFmtId="0" fontId="4" fillId="3" borderId="10" xfId="0" applyFont="1" applyFill="1" applyBorder="1" applyAlignment="1" applyProtection="1">
      <alignment horizontal="left" vertical="center" wrapText="1"/>
      <protection hidden="1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17" xfId="0" applyFont="1" applyFill="1" applyBorder="1" applyAlignment="1" applyProtection="1">
      <alignment horizontal="center" vertical="center" wrapText="1"/>
      <protection hidden="1"/>
    </xf>
    <xf numFmtId="0" fontId="3" fillId="0" borderId="18" xfId="0" applyFont="1" applyFill="1" applyBorder="1" applyAlignment="1" applyProtection="1">
      <alignment horizontal="center" vertical="center" wrapText="1"/>
      <protection hidden="1"/>
    </xf>
    <xf numFmtId="0" fontId="4" fillId="0" borderId="19" xfId="0" applyFont="1" applyFill="1" applyBorder="1" applyAlignment="1" applyProtection="1">
      <alignment horizontal="left" vertical="center" wrapText="1"/>
      <protection hidden="1"/>
    </xf>
    <xf numFmtId="0" fontId="5" fillId="2" borderId="20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6" fillId="0" borderId="0" xfId="0" applyFont="1" applyProtection="1">
      <protection hidden="1"/>
    </xf>
    <xf numFmtId="0" fontId="3" fillId="2" borderId="1" xfId="0" applyFont="1" applyFill="1" applyBorder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2" xfId="0" applyBorder="1"/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/>
    <xf numFmtId="2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/>
    <xf numFmtId="0" fontId="0" fillId="0" borderId="26" xfId="0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3" xfId="0" applyBorder="1"/>
    <xf numFmtId="0" fontId="0" fillId="0" borderId="24" xfId="0" applyBorder="1"/>
    <xf numFmtId="0" fontId="0" fillId="0" borderId="30" xfId="0" applyBorder="1"/>
    <xf numFmtId="2" fontId="0" fillId="0" borderId="35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10" fontId="0" fillId="0" borderId="36" xfId="0" applyNumberFormat="1" applyBorder="1" applyAlignment="1">
      <alignment horizontal="center" vertical="center"/>
    </xf>
    <xf numFmtId="0" fontId="0" fillId="4" borderId="37" xfId="0" applyFill="1" applyBorder="1" applyAlignment="1" applyProtection="1">
      <alignment horizontal="left"/>
      <protection hidden="1"/>
    </xf>
    <xf numFmtId="0" fontId="0" fillId="4" borderId="37" xfId="0" applyFill="1" applyBorder="1" applyProtection="1">
      <protection hidden="1"/>
    </xf>
    <xf numFmtId="0" fontId="0" fillId="4" borderId="38" xfId="0" applyFill="1" applyBorder="1" applyProtection="1">
      <protection hidden="1"/>
    </xf>
    <xf numFmtId="0" fontId="0" fillId="0" borderId="0" xfId="0" applyProtection="1">
      <protection hidden="1"/>
    </xf>
    <xf numFmtId="0" fontId="1" fillId="4" borderId="0" xfId="0" applyFont="1" applyFill="1" applyBorder="1" applyAlignment="1" applyProtection="1">
      <alignment horizontal="center" vertical="center" textRotation="90"/>
      <protection hidden="1"/>
    </xf>
    <xf numFmtId="0" fontId="0" fillId="4" borderId="0" xfId="0" applyFill="1" applyBorder="1" applyProtection="1">
      <protection hidden="1"/>
    </xf>
    <xf numFmtId="0" fontId="0" fillId="4" borderId="39" xfId="0" applyFill="1" applyBorder="1" applyProtection="1">
      <protection hidden="1"/>
    </xf>
    <xf numFmtId="0" fontId="0" fillId="4" borderId="0" xfId="0" applyFill="1" applyBorder="1" applyAlignment="1" applyProtection="1">
      <alignment horizontal="left"/>
      <protection hidden="1"/>
    </xf>
    <xf numFmtId="0" fontId="0" fillId="4" borderId="0" xfId="0" applyFill="1" applyBorder="1" applyAlignment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40" xfId="0" applyFill="1" applyBorder="1" applyAlignment="1" applyProtection="1">
      <alignment horizontal="center"/>
      <protection hidden="1"/>
    </xf>
    <xf numFmtId="0" fontId="0" fillId="4" borderId="40" xfId="0" applyFill="1" applyBorder="1" applyAlignment="1" applyProtection="1">
      <protection hidden="1"/>
    </xf>
    <xf numFmtId="0" fontId="0" fillId="4" borderId="40" xfId="0" applyFill="1" applyBorder="1" applyAlignment="1" applyProtection="1">
      <alignment horizontal="left"/>
      <protection hidden="1"/>
    </xf>
    <xf numFmtId="0" fontId="0" fillId="4" borderId="5" xfId="0" applyFill="1" applyBorder="1" applyAlignment="1" applyProtection="1">
      <alignment horizontal="left"/>
      <protection hidden="1"/>
    </xf>
    <xf numFmtId="0" fontId="0" fillId="4" borderId="41" xfId="0" applyFill="1" applyBorder="1" applyProtection="1">
      <protection hidden="1"/>
    </xf>
    <xf numFmtId="0" fontId="0" fillId="4" borderId="0" xfId="0" applyFill="1" applyBorder="1" applyAlignment="1" applyProtection="1">
      <alignment horizontal="center"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42" xfId="0" applyFill="1" applyBorder="1" applyProtection="1">
      <protection hidden="1"/>
    </xf>
    <xf numFmtId="0" fontId="0" fillId="4" borderId="43" xfId="0" applyFill="1" applyBorder="1" applyProtection="1">
      <protection hidden="1"/>
    </xf>
    <xf numFmtId="0" fontId="0" fillId="4" borderId="42" xfId="0" applyFill="1" applyBorder="1" applyAlignment="1" applyProtection="1">
      <alignment horizontal="center"/>
      <protection hidden="1"/>
    </xf>
    <xf numFmtId="0" fontId="1" fillId="4" borderId="25" xfId="0" applyFont="1" applyFill="1" applyBorder="1" applyAlignment="1" applyProtection="1">
      <alignment horizontal="center" vertical="center" textRotation="90"/>
      <protection hidden="1"/>
    </xf>
    <xf numFmtId="0" fontId="0" fillId="4" borderId="25" xfId="0" applyFill="1" applyBorder="1" applyAlignment="1" applyProtection="1">
      <alignment horizontal="center" vertical="center" textRotation="90" wrapText="1"/>
      <protection hidden="1"/>
    </xf>
    <xf numFmtId="0" fontId="0" fillId="4" borderId="25" xfId="0" applyFill="1" applyBorder="1" applyProtection="1">
      <protection hidden="1"/>
    </xf>
    <xf numFmtId="0" fontId="0" fillId="4" borderId="36" xfId="0" applyFill="1" applyBorder="1" applyProtection="1">
      <protection hidden="1"/>
    </xf>
    <xf numFmtId="0" fontId="0" fillId="5" borderId="37" xfId="0" applyFill="1" applyBorder="1" applyAlignment="1" applyProtection="1">
      <alignment horizontal="left" vertical="center"/>
      <protection hidden="1"/>
    </xf>
    <xf numFmtId="0" fontId="0" fillId="5" borderId="37" xfId="0" applyFill="1" applyBorder="1" applyProtection="1">
      <protection hidden="1"/>
    </xf>
    <xf numFmtId="0" fontId="0" fillId="5" borderId="38" xfId="0" applyFill="1" applyBorder="1" applyProtection="1">
      <protection hidden="1"/>
    </xf>
    <xf numFmtId="0" fontId="0" fillId="5" borderId="0" xfId="0" applyFill="1" applyBorder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0" fillId="5" borderId="39" xfId="0" applyFill="1" applyBorder="1" applyProtection="1">
      <protection hidden="1"/>
    </xf>
    <xf numFmtId="0" fontId="0" fillId="5" borderId="0" xfId="0" applyFill="1" applyBorder="1" applyAlignment="1" applyProtection="1">
      <protection hidden="1"/>
    </xf>
    <xf numFmtId="0" fontId="0" fillId="5" borderId="25" xfId="0" applyFill="1" applyBorder="1" applyAlignment="1" applyProtection="1">
      <alignment horizontal="left" vertical="center"/>
      <protection hidden="1"/>
    </xf>
    <xf numFmtId="0" fontId="0" fillId="5" borderId="25" xfId="0" applyFill="1" applyBorder="1" applyProtection="1">
      <protection hidden="1"/>
    </xf>
    <xf numFmtId="0" fontId="0" fillId="5" borderId="36" xfId="0" applyFill="1" applyBorder="1" applyProtection="1">
      <protection hidden="1"/>
    </xf>
    <xf numFmtId="0" fontId="0" fillId="3" borderId="0" xfId="0" applyFill="1" applyBorder="1" applyAlignment="1" applyProtection="1">
      <alignment horizontal="left" vertical="center" wrapText="1"/>
      <protection hidden="1"/>
    </xf>
    <xf numFmtId="0" fontId="0" fillId="3" borderId="0" xfId="0" applyFill="1" applyBorder="1" applyProtection="1">
      <protection hidden="1"/>
    </xf>
    <xf numFmtId="0" fontId="0" fillId="3" borderId="39" xfId="0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0" fillId="6" borderId="44" xfId="0" applyFill="1" applyBorder="1" applyAlignment="1" applyProtection="1">
      <alignment horizontal="left"/>
      <protection hidden="1"/>
    </xf>
    <xf numFmtId="0" fontId="0" fillId="6" borderId="45" xfId="0" applyFill="1" applyBorder="1" applyAlignment="1" applyProtection="1">
      <alignment horizontal="center"/>
      <protection hidden="1"/>
    </xf>
    <xf numFmtId="0" fontId="0" fillId="6" borderId="46" xfId="0" applyFill="1" applyBorder="1" applyAlignment="1" applyProtection="1">
      <alignment horizontal="center"/>
      <protection hidden="1"/>
    </xf>
    <xf numFmtId="0" fontId="0" fillId="3" borderId="25" xfId="0" applyFill="1" applyBorder="1" applyAlignment="1" applyProtection="1">
      <protection hidden="1"/>
    </xf>
    <xf numFmtId="0" fontId="0" fillId="3" borderId="47" xfId="0" applyFill="1" applyBorder="1" applyAlignment="1" applyProtection="1">
      <alignment horizontal="left"/>
      <protection hidden="1"/>
    </xf>
    <xf numFmtId="0" fontId="0" fillId="3" borderId="25" xfId="0" applyFill="1" applyBorder="1" applyAlignment="1" applyProtection="1">
      <alignment horizontal="left"/>
      <protection hidden="1"/>
    </xf>
    <xf numFmtId="0" fontId="0" fillId="3" borderId="25" xfId="0" applyFill="1" applyBorder="1" applyProtection="1">
      <protection hidden="1"/>
    </xf>
    <xf numFmtId="0" fontId="0" fillId="3" borderId="36" xfId="0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4" borderId="0" xfId="0" applyFill="1" applyBorder="1" applyAlignment="1" applyProtection="1">
      <alignment vertical="center" textRotation="90" wrapText="1"/>
      <protection hidden="1"/>
    </xf>
    <xf numFmtId="0" fontId="0" fillId="4" borderId="0" xfId="0" applyFill="1" applyBorder="1" applyAlignment="1" applyProtection="1">
      <alignment horizontal="center" vertical="center" textRotation="90" wrapText="1"/>
      <protection hidden="1"/>
    </xf>
    <xf numFmtId="0" fontId="0" fillId="4" borderId="41" xfId="0" applyFill="1" applyBorder="1" applyAlignment="1" applyProtection="1">
      <alignment horizontal="left"/>
      <protection hidden="1"/>
    </xf>
    <xf numFmtId="0" fontId="0" fillId="4" borderId="2" xfId="0" applyFill="1" applyBorder="1" applyAlignment="1" applyProtection="1">
      <alignment horizontal="left"/>
      <protection hidden="1"/>
    </xf>
    <xf numFmtId="0" fontId="0" fillId="4" borderId="48" xfId="0" applyFill="1" applyBorder="1" applyAlignment="1" applyProtection="1">
      <alignment horizontal="left"/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0" fillId="4" borderId="48" xfId="0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locked="0"/>
    </xf>
    <xf numFmtId="0" fontId="0" fillId="4" borderId="42" xfId="0" applyFill="1" applyBorder="1" applyAlignment="1" applyProtection="1">
      <alignment horizontal="center" vertical="center" textRotation="90" wrapText="1"/>
      <protection hidden="1"/>
    </xf>
    <xf numFmtId="0" fontId="0" fillId="0" borderId="0" xfId="0" applyBorder="1" applyProtection="1">
      <protection hidden="1"/>
    </xf>
    <xf numFmtId="0" fontId="0" fillId="2" borderId="0" xfId="0" applyFill="1" applyBorder="1" applyAlignment="1" applyProtection="1">
      <alignment horizontal="center"/>
      <protection locked="0"/>
    </xf>
    <xf numFmtId="0" fontId="0" fillId="10" borderId="33" xfId="0" applyFill="1" applyBorder="1" applyAlignment="1" applyProtection="1">
      <alignment horizontal="right"/>
      <protection hidden="1"/>
    </xf>
    <xf numFmtId="0" fontId="0" fillId="10" borderId="49" xfId="0" applyFill="1" applyBorder="1" applyAlignment="1" applyProtection="1">
      <alignment horizontal="right"/>
      <protection hidden="1"/>
    </xf>
    <xf numFmtId="0" fontId="0" fillId="10" borderId="50" xfId="0" applyFill="1" applyBorder="1" applyAlignment="1" applyProtection="1">
      <alignment horizontal="right"/>
      <protection hidden="1"/>
    </xf>
    <xf numFmtId="0" fontId="0" fillId="7" borderId="33" xfId="0" applyFill="1" applyBorder="1" applyAlignment="1" applyProtection="1">
      <alignment horizontal="right"/>
      <protection hidden="1"/>
    </xf>
    <xf numFmtId="0" fontId="0" fillId="7" borderId="49" xfId="0" applyFill="1" applyBorder="1" applyAlignment="1" applyProtection="1">
      <alignment horizontal="right"/>
      <protection hidden="1"/>
    </xf>
    <xf numFmtId="0" fontId="0" fillId="7" borderId="50" xfId="0" applyFill="1" applyBorder="1" applyAlignment="1" applyProtection="1">
      <alignment horizontal="right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10" borderId="0" xfId="0" applyFill="1" applyBorder="1" applyAlignment="1" applyProtection="1">
      <alignment horizontal="center" vertical="center"/>
      <protection hidden="1"/>
    </xf>
    <xf numFmtId="0" fontId="0" fillId="2" borderId="44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7" fillId="2" borderId="44" xfId="1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left"/>
      <protection locked="0"/>
    </xf>
    <xf numFmtId="0" fontId="0" fillId="2" borderId="45" xfId="0" applyFill="1" applyBorder="1" applyAlignment="1" applyProtection="1">
      <alignment horizontal="left"/>
      <protection locked="0"/>
    </xf>
    <xf numFmtId="0" fontId="0" fillId="2" borderId="46" xfId="0" applyFill="1" applyBorder="1" applyAlignment="1" applyProtection="1">
      <alignment horizontal="left"/>
      <protection locked="0"/>
    </xf>
    <xf numFmtId="0" fontId="1" fillId="9" borderId="52" xfId="0" applyFont="1" applyFill="1" applyBorder="1" applyAlignment="1" applyProtection="1">
      <alignment horizontal="center" vertical="center" textRotation="90"/>
      <protection hidden="1"/>
    </xf>
    <xf numFmtId="0" fontId="1" fillId="9" borderId="51" xfId="0" applyFont="1" applyFill="1" applyBorder="1" applyAlignment="1" applyProtection="1">
      <alignment horizontal="center" vertical="center" textRotation="90"/>
      <protection hidden="1"/>
    </xf>
    <xf numFmtId="0" fontId="1" fillId="9" borderId="47" xfId="0" applyFont="1" applyFill="1" applyBorder="1" applyAlignment="1" applyProtection="1">
      <alignment horizontal="center" vertical="center" textRotation="90"/>
      <protection hidden="1"/>
    </xf>
    <xf numFmtId="0" fontId="0" fillId="4" borderId="48" xfId="0" applyFill="1" applyBorder="1" applyAlignment="1" applyProtection="1">
      <alignment horizontal="center" vertical="center" textRotation="90" wrapText="1"/>
      <protection hidden="1"/>
    </xf>
    <xf numFmtId="0" fontId="0" fillId="4" borderId="53" xfId="0" applyFill="1" applyBorder="1" applyAlignment="1" applyProtection="1">
      <alignment horizontal="center" vertical="center" textRotation="90" wrapText="1"/>
      <protection hidden="1"/>
    </xf>
    <xf numFmtId="14" fontId="0" fillId="2" borderId="44" xfId="0" applyNumberFormat="1" applyFill="1" applyBorder="1" applyAlignment="1" applyProtection="1">
      <alignment horizontal="center"/>
      <protection locked="0"/>
    </xf>
    <xf numFmtId="0" fontId="0" fillId="10" borderId="33" xfId="0" applyFill="1" applyBorder="1" applyAlignment="1" applyProtection="1">
      <alignment horizontal="center"/>
      <protection hidden="1"/>
    </xf>
    <xf numFmtId="0" fontId="0" fillId="10" borderId="50" xfId="0" applyFill="1" applyBorder="1" applyAlignment="1" applyProtection="1">
      <alignment horizontal="center"/>
      <protection hidden="1"/>
    </xf>
    <xf numFmtId="0" fontId="3" fillId="10" borderId="33" xfId="0" applyFont="1" applyFill="1" applyBorder="1" applyAlignment="1" applyProtection="1">
      <alignment horizontal="center"/>
      <protection hidden="1"/>
    </xf>
    <xf numFmtId="0" fontId="3" fillId="10" borderId="49" xfId="0" applyFont="1" applyFill="1" applyBorder="1" applyAlignment="1" applyProtection="1">
      <alignment horizontal="center"/>
      <protection hidden="1"/>
    </xf>
    <xf numFmtId="0" fontId="3" fillId="10" borderId="50" xfId="0" applyFont="1" applyFill="1" applyBorder="1" applyAlignment="1" applyProtection="1">
      <alignment horizontal="center"/>
      <protection hidden="1"/>
    </xf>
    <xf numFmtId="0" fontId="0" fillId="2" borderId="51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39" xfId="0" applyFill="1" applyBorder="1" applyAlignment="1" applyProtection="1">
      <alignment horizontal="left" vertical="top"/>
      <protection locked="0"/>
    </xf>
    <xf numFmtId="0" fontId="0" fillId="2" borderId="47" xfId="0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horizontal="left" vertical="top"/>
      <protection locked="0"/>
    </xf>
    <xf numFmtId="0" fontId="0" fillId="2" borderId="36" xfId="0" applyFill="1" applyBorder="1" applyAlignment="1" applyProtection="1">
      <alignment horizontal="left" vertical="top"/>
      <protection locked="0"/>
    </xf>
    <xf numFmtId="0" fontId="0" fillId="6" borderId="33" xfId="0" applyFill="1" applyBorder="1" applyAlignment="1" applyProtection="1">
      <alignment horizontal="right"/>
      <protection hidden="1"/>
    </xf>
    <xf numFmtId="0" fontId="0" fillId="6" borderId="49" xfId="0" applyFill="1" applyBorder="1" applyAlignment="1" applyProtection="1">
      <alignment horizontal="right"/>
      <protection hidden="1"/>
    </xf>
    <xf numFmtId="0" fontId="0" fillId="6" borderId="50" xfId="0" applyFill="1" applyBorder="1" applyAlignment="1" applyProtection="1">
      <alignment horizontal="right"/>
      <protection hidden="1"/>
    </xf>
    <xf numFmtId="0" fontId="0" fillId="6" borderId="44" xfId="0" applyFill="1" applyBorder="1" applyAlignment="1" applyProtection="1">
      <alignment horizontal="center"/>
      <protection hidden="1"/>
    </xf>
    <xf numFmtId="0" fontId="0" fillId="6" borderId="45" xfId="0" applyFill="1" applyBorder="1" applyAlignment="1" applyProtection="1">
      <alignment horizontal="center"/>
      <protection hidden="1"/>
    </xf>
    <xf numFmtId="0" fontId="0" fillId="6" borderId="46" xfId="0" applyFill="1" applyBorder="1" applyAlignment="1" applyProtection="1">
      <alignment horizontal="center"/>
      <protection hidden="1"/>
    </xf>
    <xf numFmtId="164" fontId="0" fillId="2" borderId="44" xfId="0" applyNumberFormat="1" applyFill="1" applyBorder="1" applyAlignment="1" applyProtection="1">
      <alignment horizontal="center"/>
      <protection locked="0"/>
    </xf>
    <xf numFmtId="164" fontId="0" fillId="2" borderId="45" xfId="0" applyNumberFormat="1" applyFill="1" applyBorder="1" applyAlignment="1" applyProtection="1">
      <alignment horizontal="center"/>
      <protection locked="0"/>
    </xf>
    <xf numFmtId="164" fontId="0" fillId="2" borderId="46" xfId="0" applyNumberFormat="1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left"/>
      <protection hidden="1"/>
    </xf>
    <xf numFmtId="0" fontId="0" fillId="8" borderId="51" xfId="0" applyFill="1" applyBorder="1" applyAlignment="1" applyProtection="1">
      <alignment horizontal="center" vertical="center" textRotation="90" wrapText="1"/>
      <protection hidden="1"/>
    </xf>
    <xf numFmtId="0" fontId="0" fillId="2" borderId="52" xfId="0" applyFill="1" applyBorder="1" applyAlignment="1" applyProtection="1">
      <alignment horizontal="left" vertical="top"/>
      <protection locked="0"/>
    </xf>
    <xf numFmtId="0" fontId="0" fillId="2" borderId="37" xfId="0" applyFill="1" applyBorder="1" applyAlignment="1" applyProtection="1">
      <alignment horizontal="left" vertical="top"/>
      <protection locked="0"/>
    </xf>
    <xf numFmtId="0" fontId="0" fillId="2" borderId="38" xfId="0" applyFill="1" applyBorder="1" applyAlignment="1" applyProtection="1">
      <alignment horizontal="left" vertical="top"/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0" fillId="0" borderId="46" xfId="0" applyFill="1" applyBorder="1" applyAlignment="1" applyProtection="1">
      <alignment horizontal="center"/>
      <protection locked="0"/>
    </xf>
    <xf numFmtId="0" fontId="0" fillId="11" borderId="52" xfId="0" applyFill="1" applyBorder="1" applyAlignment="1" applyProtection="1">
      <alignment horizontal="left" vertical="center" textRotation="90" wrapText="1"/>
      <protection hidden="1"/>
    </xf>
    <xf numFmtId="0" fontId="0" fillId="11" borderId="51" xfId="0" applyFill="1" applyBorder="1" applyAlignment="1" applyProtection="1">
      <alignment horizontal="left" vertical="center" textRotation="90" wrapText="1"/>
      <protection hidden="1"/>
    </xf>
    <xf numFmtId="0" fontId="0" fillId="11" borderId="47" xfId="0" applyFill="1" applyBorder="1" applyAlignment="1" applyProtection="1">
      <alignment horizontal="left" vertical="center" textRotation="90" wrapText="1"/>
      <protection hidden="1"/>
    </xf>
    <xf numFmtId="0" fontId="0" fillId="2" borderId="52" xfId="0" applyFill="1" applyBorder="1" applyAlignment="1" applyProtection="1">
      <alignment horizontal="left" vertical="top" wrapText="1"/>
      <protection locked="0"/>
    </xf>
    <xf numFmtId="0" fontId="3" fillId="0" borderId="32" xfId="0" applyFont="1" applyFill="1" applyBorder="1" applyAlignment="1" applyProtection="1">
      <alignment horizontal="center" vertical="center" wrapText="1"/>
      <protection hidden="1"/>
    </xf>
    <xf numFmtId="0" fontId="3" fillId="0" borderId="33" xfId="0" applyFont="1" applyFill="1" applyBorder="1" applyAlignment="1" applyProtection="1">
      <alignment horizontal="center" vertical="center" wrapText="1"/>
      <protection hidden="1"/>
    </xf>
    <xf numFmtId="0" fontId="3" fillId="0" borderId="34" xfId="0" applyFont="1" applyFill="1" applyBorder="1" applyAlignment="1" applyProtection="1">
      <alignment horizontal="center" vertical="center" wrapText="1"/>
      <protection hidden="1"/>
    </xf>
    <xf numFmtId="0" fontId="3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Fill="1" applyBorder="1" applyAlignment="1" applyProtection="1">
      <alignment horizontal="center" vertical="center" wrapText="1"/>
      <protection hidden="1"/>
    </xf>
    <xf numFmtId="0" fontId="3" fillId="0" borderId="30" xfId="0" applyFont="1" applyFill="1" applyBorder="1" applyAlignment="1" applyProtection="1">
      <alignment horizontal="center" vertical="center" wrapText="1"/>
      <protection hidden="1"/>
    </xf>
    <xf numFmtId="0" fontId="3" fillId="0" borderId="56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2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0" fontId="3" fillId="0" borderId="26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53" xfId="0" applyFont="1" applyFill="1" applyBorder="1" applyAlignment="1" applyProtection="1">
      <alignment horizontal="center" vertical="center" wrapText="1"/>
      <protection hidden="1"/>
    </xf>
    <xf numFmtId="0" fontId="3" fillId="0" borderId="55" xfId="0" applyFont="1" applyFill="1" applyBorder="1" applyAlignment="1" applyProtection="1">
      <alignment horizontal="center" vertical="center" wrapText="1"/>
      <protection hidden="1"/>
    </xf>
    <xf numFmtId="0" fontId="3" fillId="0" borderId="54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4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57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3" fillId="0" borderId="48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  <border>
        <left style="thin">
          <color rgb="FF92D050"/>
        </left>
        <right style="thin">
          <color rgb="FF92D050"/>
        </right>
        <top style="thin">
          <color rgb="FF92D050"/>
        </top>
        <bottom style="thin">
          <color rgb="FF92D050"/>
        </bottom>
      </border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theme="9" tint="0.59996337778862885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26</xdr:col>
      <xdr:colOff>47625</xdr:colOff>
      <xdr:row>0</xdr:row>
      <xdr:rowOff>1923966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7905750" cy="1923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0</xdr:row>
      <xdr:rowOff>66675</xdr:rowOff>
    </xdr:from>
    <xdr:to>
      <xdr:col>6</xdr:col>
      <xdr:colOff>1495425</xdr:colOff>
      <xdr:row>6</xdr:row>
      <xdr:rowOff>114216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66675"/>
          <a:ext cx="7905750" cy="1923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1019175</xdr:colOff>
      <xdr:row>0</xdr:row>
      <xdr:rowOff>38100</xdr:rowOff>
    </xdr:from>
    <xdr:to>
      <xdr:col>6</xdr:col>
      <xdr:colOff>762000</xdr:colOff>
      <xdr:row>10</xdr:row>
      <xdr:rowOff>9441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8100"/>
          <a:ext cx="7905750" cy="1923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  <pageSetUpPr fitToPage="1"/>
  </sheetPr>
  <dimension ref="A1:AJ104"/>
  <sheetViews>
    <sheetView tabSelected="1" zoomScaleNormal="100" workbookViewId="0">
      <selection activeCell="AB1" sqref="AB1"/>
    </sheetView>
  </sheetViews>
  <sheetFormatPr baseColWidth="10" defaultColWidth="4.42578125" defaultRowHeight="16.5" customHeight="1" x14ac:dyDescent="0.25"/>
  <cols>
    <col min="1" max="2" width="4.7109375" style="136" customWidth="1"/>
    <col min="3" max="32" width="4.7109375" style="92" customWidth="1"/>
    <col min="33" max="16384" width="4.42578125" style="92"/>
  </cols>
  <sheetData>
    <row r="1" spans="1:30" ht="161.25" customHeight="1" thickBot="1" x14ac:dyDescent="0.3">
      <c r="A1" s="163" t="s">
        <v>0</v>
      </c>
      <c r="B1" s="89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1"/>
    </row>
    <row r="2" spans="1:30" ht="16.5" customHeight="1" thickBot="1" x14ac:dyDescent="0.3">
      <c r="A2" s="164"/>
      <c r="B2" s="93"/>
      <c r="C2" s="169" t="s">
        <v>80</v>
      </c>
      <c r="D2" s="170"/>
      <c r="E2" s="94"/>
      <c r="F2" s="156"/>
      <c r="G2" s="157"/>
      <c r="H2" s="157"/>
      <c r="I2" s="158"/>
      <c r="J2" s="94"/>
      <c r="K2" s="171" t="s">
        <v>81</v>
      </c>
      <c r="L2" s="172"/>
      <c r="M2" s="173"/>
      <c r="N2" s="94"/>
      <c r="O2" s="168"/>
      <c r="P2" s="157"/>
      <c r="Q2" s="157"/>
      <c r="R2" s="158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5"/>
    </row>
    <row r="3" spans="1:30" ht="9.75" customHeight="1" thickBot="1" x14ac:dyDescent="0.3">
      <c r="A3" s="164"/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5"/>
    </row>
    <row r="4" spans="1:30" ht="16.5" customHeight="1" thickBot="1" x14ac:dyDescent="0.3">
      <c r="A4" s="164"/>
      <c r="B4" s="93"/>
      <c r="C4" s="148" t="s">
        <v>1</v>
      </c>
      <c r="D4" s="149"/>
      <c r="E4" s="149"/>
      <c r="F4" s="149"/>
      <c r="G4" s="149"/>
      <c r="H4" s="149"/>
      <c r="I4" s="150"/>
      <c r="J4" s="94"/>
      <c r="K4" s="156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94"/>
      <c r="AD4" s="95"/>
    </row>
    <row r="5" spans="1:30" ht="9.75" customHeight="1" thickBot="1" x14ac:dyDescent="0.3">
      <c r="A5" s="164"/>
      <c r="B5" s="93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5"/>
    </row>
    <row r="6" spans="1:30" ht="16.5" customHeight="1" thickBot="1" x14ac:dyDescent="0.3">
      <c r="A6" s="164"/>
      <c r="B6" s="93"/>
      <c r="C6" s="148" t="s">
        <v>2</v>
      </c>
      <c r="D6" s="149"/>
      <c r="E6" s="149"/>
      <c r="F6" s="149"/>
      <c r="G6" s="149"/>
      <c r="H6" s="149"/>
      <c r="I6" s="150"/>
      <c r="J6" s="94"/>
      <c r="K6" s="156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8"/>
      <c r="AC6" s="94"/>
      <c r="AD6" s="95"/>
    </row>
    <row r="7" spans="1:30" ht="9.75" customHeight="1" thickBot="1" x14ac:dyDescent="0.3">
      <c r="A7" s="164"/>
      <c r="B7" s="93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5"/>
    </row>
    <row r="8" spans="1:30" ht="16.5" customHeight="1" thickBot="1" x14ac:dyDescent="0.3">
      <c r="A8" s="164"/>
      <c r="B8" s="93"/>
      <c r="C8" s="148" t="s">
        <v>5</v>
      </c>
      <c r="D8" s="149"/>
      <c r="E8" s="149"/>
      <c r="F8" s="149"/>
      <c r="G8" s="149"/>
      <c r="H8" s="149"/>
      <c r="I8" s="150"/>
      <c r="J8" s="94"/>
      <c r="K8" s="156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8"/>
      <c r="AC8" s="94"/>
      <c r="AD8" s="95"/>
    </row>
    <row r="9" spans="1:30" ht="9.75" customHeight="1" thickBot="1" x14ac:dyDescent="0.3">
      <c r="A9" s="164"/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5"/>
    </row>
    <row r="10" spans="1:30" ht="16.5" customHeight="1" thickBot="1" x14ac:dyDescent="0.3">
      <c r="A10" s="164"/>
      <c r="B10" s="93"/>
      <c r="C10" s="148" t="s">
        <v>3</v>
      </c>
      <c r="D10" s="149"/>
      <c r="E10" s="149"/>
      <c r="F10" s="149"/>
      <c r="G10" s="149"/>
      <c r="H10" s="149"/>
      <c r="I10" s="150"/>
      <c r="J10" s="94"/>
      <c r="K10" s="168"/>
      <c r="L10" s="157"/>
      <c r="M10" s="158"/>
      <c r="N10" s="94"/>
      <c r="O10" s="94" t="s">
        <v>4</v>
      </c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5"/>
    </row>
    <row r="11" spans="1:30" ht="9.75" customHeight="1" thickBot="1" x14ac:dyDescent="0.3">
      <c r="A11" s="164"/>
      <c r="B11" s="93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5"/>
    </row>
    <row r="12" spans="1:30" ht="16.5" customHeight="1" thickBot="1" x14ac:dyDescent="0.3">
      <c r="A12" s="164"/>
      <c r="B12" s="93"/>
      <c r="C12" s="148" t="s">
        <v>6</v>
      </c>
      <c r="D12" s="149"/>
      <c r="E12" s="149"/>
      <c r="F12" s="149"/>
      <c r="G12" s="149"/>
      <c r="H12" s="149"/>
      <c r="I12" s="150"/>
      <c r="J12" s="94"/>
      <c r="K12" s="160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2"/>
      <c r="AC12" s="94"/>
      <c r="AD12" s="95"/>
    </row>
    <row r="13" spans="1:30" ht="9.75" customHeight="1" thickBot="1" x14ac:dyDescent="0.3">
      <c r="A13" s="164"/>
      <c r="B13" s="93"/>
      <c r="C13" s="96"/>
      <c r="D13" s="96"/>
      <c r="E13" s="96"/>
      <c r="F13" s="96"/>
      <c r="G13" s="96"/>
      <c r="H13" s="96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5"/>
    </row>
    <row r="14" spans="1:30" ht="16.5" customHeight="1" thickBot="1" x14ac:dyDescent="0.3">
      <c r="A14" s="164"/>
      <c r="B14" s="93"/>
      <c r="C14" s="148" t="s">
        <v>7</v>
      </c>
      <c r="D14" s="149"/>
      <c r="E14" s="149"/>
      <c r="F14" s="149"/>
      <c r="G14" s="149"/>
      <c r="H14" s="149"/>
      <c r="I14" s="150"/>
      <c r="J14" s="94"/>
      <c r="K14" s="160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2"/>
      <c r="AC14" s="94"/>
      <c r="AD14" s="95"/>
    </row>
    <row r="15" spans="1:30" ht="9.75" customHeight="1" thickBot="1" x14ac:dyDescent="0.3">
      <c r="A15" s="164"/>
      <c r="B15" s="93"/>
      <c r="C15" s="96"/>
      <c r="D15" s="96"/>
      <c r="E15" s="96"/>
      <c r="F15" s="96"/>
      <c r="G15" s="96"/>
      <c r="H15" s="96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5"/>
    </row>
    <row r="16" spans="1:30" ht="16.5" customHeight="1" thickBot="1" x14ac:dyDescent="0.3">
      <c r="A16" s="164"/>
      <c r="B16" s="93"/>
      <c r="C16" s="148" t="s">
        <v>8</v>
      </c>
      <c r="D16" s="149"/>
      <c r="E16" s="149"/>
      <c r="F16" s="149"/>
      <c r="G16" s="149"/>
      <c r="H16" s="149"/>
      <c r="I16" s="150"/>
      <c r="J16" s="97"/>
      <c r="K16" s="160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2"/>
      <c r="AC16" s="94"/>
      <c r="AD16" s="95"/>
    </row>
    <row r="17" spans="1:30" ht="14.25" customHeight="1" x14ac:dyDescent="0.25">
      <c r="A17" s="164"/>
      <c r="B17" s="93"/>
      <c r="C17" s="98"/>
      <c r="D17" s="98"/>
      <c r="E17" s="98"/>
      <c r="F17" s="98"/>
      <c r="G17" s="98"/>
      <c r="H17" s="98"/>
      <c r="I17" s="98"/>
      <c r="J17" s="97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4"/>
      <c r="AD17" s="95"/>
    </row>
    <row r="18" spans="1:30" ht="14.25" customHeight="1" x14ac:dyDescent="0.25">
      <c r="A18" s="164"/>
      <c r="B18" s="93"/>
      <c r="C18" s="98"/>
      <c r="D18" s="98"/>
      <c r="E18" s="98"/>
      <c r="F18" s="98"/>
      <c r="G18" s="98"/>
      <c r="H18" s="98"/>
      <c r="I18" s="98"/>
      <c r="J18" s="97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4"/>
      <c r="AD18" s="95"/>
    </row>
    <row r="19" spans="1:30" ht="14.25" customHeight="1" x14ac:dyDescent="0.25">
      <c r="A19" s="164"/>
      <c r="B19" s="93"/>
      <c r="C19" s="98"/>
      <c r="D19" s="98"/>
      <c r="E19" s="142"/>
      <c r="F19" s="99"/>
      <c r="G19" s="99"/>
      <c r="H19" s="99"/>
      <c r="I19" s="99"/>
      <c r="J19" s="100"/>
      <c r="K19" s="101"/>
      <c r="L19" s="101"/>
      <c r="M19" s="101"/>
      <c r="N19" s="101"/>
      <c r="O19" s="102"/>
      <c r="P19" s="96"/>
      <c r="Q19" s="96"/>
      <c r="R19" s="140"/>
      <c r="S19" s="101"/>
      <c r="T19" s="101"/>
      <c r="U19" s="101"/>
      <c r="V19" s="101"/>
      <c r="W19" s="101"/>
      <c r="X19" s="101"/>
      <c r="Y19" s="101"/>
      <c r="Z19" s="101"/>
      <c r="AA19" s="101"/>
      <c r="AB19" s="102"/>
      <c r="AC19" s="94"/>
      <c r="AD19" s="95"/>
    </row>
    <row r="20" spans="1:30" ht="14.25" customHeight="1" x14ac:dyDescent="0.25">
      <c r="A20" s="164"/>
      <c r="B20" s="93"/>
      <c r="C20" s="98"/>
      <c r="D20" s="98"/>
      <c r="E20" s="143"/>
      <c r="F20" s="98"/>
      <c r="G20" s="98"/>
      <c r="H20" s="98"/>
      <c r="I20" s="98"/>
      <c r="J20" s="97"/>
      <c r="K20" s="96"/>
      <c r="L20" s="96"/>
      <c r="M20" s="96"/>
      <c r="N20" s="96"/>
      <c r="O20" s="139"/>
      <c r="P20" s="96"/>
      <c r="Q20" s="96"/>
      <c r="R20" s="141"/>
      <c r="S20" s="96"/>
      <c r="T20" s="96"/>
      <c r="U20" s="96"/>
      <c r="V20" s="96"/>
      <c r="W20" s="96" t="s">
        <v>208</v>
      </c>
      <c r="X20" s="96"/>
      <c r="Y20" s="96"/>
      <c r="Z20" s="154" t="s">
        <v>209</v>
      </c>
      <c r="AA20" s="154"/>
      <c r="AB20" s="139"/>
      <c r="AC20" s="94"/>
      <c r="AD20" s="95"/>
    </row>
    <row r="21" spans="1:30" ht="12" customHeight="1" x14ac:dyDescent="0.25">
      <c r="A21" s="164"/>
      <c r="B21" s="93"/>
      <c r="C21" s="94"/>
      <c r="D21" s="94"/>
      <c r="E21" s="166" t="s">
        <v>9</v>
      </c>
      <c r="F21" s="98"/>
      <c r="G21" s="98"/>
      <c r="H21" s="98"/>
      <c r="I21" s="98"/>
      <c r="J21" s="98"/>
      <c r="K21" s="98"/>
      <c r="L21" s="97"/>
      <c r="M21" s="96"/>
      <c r="N21" s="96"/>
      <c r="O21" s="139"/>
      <c r="P21" s="94"/>
      <c r="Q21" s="94"/>
      <c r="R21" s="166" t="s">
        <v>11</v>
      </c>
      <c r="S21" s="96"/>
      <c r="T21" s="96"/>
      <c r="U21" s="96"/>
      <c r="V21" s="96"/>
      <c r="W21" s="96"/>
      <c r="X21" s="96"/>
      <c r="Y21" s="96"/>
      <c r="Z21" s="96"/>
      <c r="AA21" s="96"/>
      <c r="AB21" s="139"/>
      <c r="AC21" s="94"/>
      <c r="AD21" s="95"/>
    </row>
    <row r="22" spans="1:30" ht="16.5" customHeight="1" x14ac:dyDescent="0.25">
      <c r="A22" s="164"/>
      <c r="B22" s="93"/>
      <c r="C22" s="94"/>
      <c r="D22" s="94"/>
      <c r="E22" s="166"/>
      <c r="F22" s="137"/>
      <c r="G22" s="155" t="s">
        <v>10</v>
      </c>
      <c r="H22" s="155"/>
      <c r="I22" s="155"/>
      <c r="J22" s="155"/>
      <c r="K22" s="155"/>
      <c r="L22" s="94"/>
      <c r="M22" s="144"/>
      <c r="N22" s="144"/>
      <c r="O22" s="103"/>
      <c r="P22" s="94"/>
      <c r="Q22" s="94"/>
      <c r="R22" s="166"/>
      <c r="S22" s="94"/>
      <c r="T22" s="94" t="s">
        <v>86</v>
      </c>
      <c r="U22" s="94"/>
      <c r="V22" s="94"/>
      <c r="W22" s="147"/>
      <c r="X22" s="147"/>
      <c r="Y22" s="94"/>
      <c r="Z22" s="147"/>
      <c r="AA22" s="147"/>
      <c r="AB22" s="103"/>
      <c r="AC22" s="94"/>
      <c r="AD22" s="95"/>
    </row>
    <row r="23" spans="1:30" ht="4.5" customHeight="1" x14ac:dyDescent="0.25">
      <c r="A23" s="164"/>
      <c r="B23" s="93"/>
      <c r="C23" s="94"/>
      <c r="D23" s="94"/>
      <c r="E23" s="166"/>
      <c r="F23" s="137"/>
      <c r="G23" s="94"/>
      <c r="H23" s="94"/>
      <c r="I23" s="94"/>
      <c r="J23" s="94"/>
      <c r="K23" s="94"/>
      <c r="L23" s="94"/>
      <c r="M23" s="94"/>
      <c r="N23" s="94"/>
      <c r="O23" s="103"/>
      <c r="P23" s="94"/>
      <c r="Q23" s="94"/>
      <c r="R23" s="166"/>
      <c r="S23" s="94"/>
      <c r="T23" s="94"/>
      <c r="U23" s="94"/>
      <c r="V23" s="94"/>
      <c r="W23" s="94"/>
      <c r="X23" s="94"/>
      <c r="Y23" s="94"/>
      <c r="Z23" s="94"/>
      <c r="AA23" s="94"/>
      <c r="AB23" s="103"/>
      <c r="AC23" s="94"/>
      <c r="AD23" s="95"/>
    </row>
    <row r="24" spans="1:30" ht="16.5" customHeight="1" x14ac:dyDescent="0.25">
      <c r="A24" s="164"/>
      <c r="B24" s="93"/>
      <c r="C24" s="94"/>
      <c r="D24" s="94"/>
      <c r="E24" s="166"/>
      <c r="F24" s="137"/>
      <c r="G24" s="94"/>
      <c r="H24" s="94"/>
      <c r="I24" s="94"/>
      <c r="J24" s="94"/>
      <c r="K24" s="94"/>
      <c r="L24" s="94"/>
      <c r="M24" s="94"/>
      <c r="N24" s="94"/>
      <c r="O24" s="103"/>
      <c r="P24" s="94"/>
      <c r="Q24" s="94"/>
      <c r="R24" s="166"/>
      <c r="S24" s="94"/>
      <c r="T24" s="94" t="s">
        <v>87</v>
      </c>
      <c r="U24" s="94"/>
      <c r="V24" s="94"/>
      <c r="W24" s="147"/>
      <c r="X24" s="147"/>
      <c r="Y24" s="94"/>
      <c r="Z24" s="147"/>
      <c r="AA24" s="147"/>
      <c r="AB24" s="103"/>
      <c r="AC24" s="94"/>
      <c r="AD24" s="95"/>
    </row>
    <row r="25" spans="1:30" ht="4.5" customHeight="1" x14ac:dyDescent="0.25">
      <c r="A25" s="164"/>
      <c r="B25" s="93"/>
      <c r="C25" s="94"/>
      <c r="D25" s="94"/>
      <c r="E25" s="166"/>
      <c r="F25" s="137"/>
      <c r="G25" s="94"/>
      <c r="H25" s="94"/>
      <c r="I25" s="94"/>
      <c r="J25" s="94"/>
      <c r="K25" s="94"/>
      <c r="L25" s="94"/>
      <c r="M25" s="98"/>
      <c r="N25" s="98"/>
      <c r="O25" s="103"/>
      <c r="P25" s="94"/>
      <c r="Q25" s="94"/>
      <c r="R25" s="166"/>
      <c r="S25" s="94"/>
      <c r="T25" s="94"/>
      <c r="U25" s="94"/>
      <c r="V25" s="94"/>
      <c r="W25" s="94"/>
      <c r="X25" s="94"/>
      <c r="Y25" s="94"/>
      <c r="Z25" s="94"/>
      <c r="AA25" s="94"/>
      <c r="AB25" s="103"/>
      <c r="AC25" s="94"/>
      <c r="AD25" s="95"/>
    </row>
    <row r="26" spans="1:30" ht="16.5" customHeight="1" x14ac:dyDescent="0.25">
      <c r="A26" s="164"/>
      <c r="B26" s="93"/>
      <c r="C26" s="94"/>
      <c r="D26" s="94"/>
      <c r="E26" s="166"/>
      <c r="F26" s="137"/>
      <c r="G26" s="155" t="s">
        <v>12</v>
      </c>
      <c r="H26" s="155"/>
      <c r="I26" s="155"/>
      <c r="J26" s="155"/>
      <c r="K26" s="155"/>
      <c r="L26" s="94"/>
      <c r="M26" s="144"/>
      <c r="N26" s="144"/>
      <c r="O26" s="103"/>
      <c r="P26" s="94"/>
      <c r="Q26" s="94"/>
      <c r="R26" s="166"/>
      <c r="S26" s="94"/>
      <c r="T26" s="94" t="s">
        <v>88</v>
      </c>
      <c r="U26" s="94"/>
      <c r="V26" s="94"/>
      <c r="W26" s="147"/>
      <c r="X26" s="147"/>
      <c r="Y26" s="94"/>
      <c r="Z26" s="147"/>
      <c r="AA26" s="147"/>
      <c r="AB26" s="103"/>
      <c r="AC26" s="94"/>
      <c r="AD26" s="95"/>
    </row>
    <row r="27" spans="1:30" ht="4.5" customHeight="1" x14ac:dyDescent="0.25">
      <c r="A27" s="164"/>
      <c r="B27" s="93"/>
      <c r="C27" s="94"/>
      <c r="D27" s="94"/>
      <c r="E27" s="166"/>
      <c r="F27" s="137"/>
      <c r="G27" s="94"/>
      <c r="H27" s="94"/>
      <c r="I27" s="94"/>
      <c r="J27" s="94"/>
      <c r="K27" s="94"/>
      <c r="L27" s="94"/>
      <c r="M27" s="94"/>
      <c r="N27" s="94"/>
      <c r="O27" s="103"/>
      <c r="P27" s="94"/>
      <c r="Q27" s="94"/>
      <c r="R27" s="166"/>
      <c r="S27" s="94"/>
      <c r="T27" s="94"/>
      <c r="U27" s="94"/>
      <c r="V27" s="94"/>
      <c r="W27" s="94"/>
      <c r="X27" s="94"/>
      <c r="Y27" s="94"/>
      <c r="Z27" s="94"/>
      <c r="AA27" s="94"/>
      <c r="AB27" s="103"/>
      <c r="AC27" s="94"/>
      <c r="AD27" s="95"/>
    </row>
    <row r="28" spans="1:30" ht="16.5" customHeight="1" x14ac:dyDescent="0.25">
      <c r="A28" s="164"/>
      <c r="B28" s="93"/>
      <c r="C28" s="94"/>
      <c r="D28" s="94"/>
      <c r="E28" s="166"/>
      <c r="F28" s="137"/>
      <c r="G28" s="104"/>
      <c r="H28" s="104"/>
      <c r="I28" s="104"/>
      <c r="J28" s="104"/>
      <c r="K28" s="104"/>
      <c r="L28" s="94"/>
      <c r="M28" s="98"/>
      <c r="N28" s="98"/>
      <c r="O28" s="103"/>
      <c r="P28" s="94"/>
      <c r="Q28" s="94"/>
      <c r="R28" s="166"/>
      <c r="S28" s="94"/>
      <c r="T28" s="94" t="s">
        <v>82</v>
      </c>
      <c r="U28" s="94"/>
      <c r="V28" s="94"/>
      <c r="W28" s="147"/>
      <c r="X28" s="147"/>
      <c r="Y28" s="94"/>
      <c r="Z28" s="147"/>
      <c r="AA28" s="147"/>
      <c r="AB28" s="103"/>
      <c r="AC28" s="94"/>
      <c r="AD28" s="95"/>
    </row>
    <row r="29" spans="1:30" ht="4.5" customHeight="1" x14ac:dyDescent="0.25">
      <c r="A29" s="164"/>
      <c r="B29" s="93"/>
      <c r="C29" s="94"/>
      <c r="D29" s="94"/>
      <c r="E29" s="166"/>
      <c r="F29" s="137"/>
      <c r="G29" s="104"/>
      <c r="H29" s="104"/>
      <c r="I29" s="104"/>
      <c r="J29" s="104"/>
      <c r="K29" s="104"/>
      <c r="L29" s="94"/>
      <c r="M29" s="98"/>
      <c r="N29" s="98"/>
      <c r="O29" s="103"/>
      <c r="P29" s="94"/>
      <c r="Q29" s="94"/>
      <c r="R29" s="166"/>
      <c r="S29" s="94"/>
      <c r="T29" s="94"/>
      <c r="U29" s="94"/>
      <c r="V29" s="94"/>
      <c r="W29" s="94"/>
      <c r="X29" s="94"/>
      <c r="Y29" s="94"/>
      <c r="Z29" s="94"/>
      <c r="AA29" s="94"/>
      <c r="AB29" s="103"/>
      <c r="AC29" s="94"/>
      <c r="AD29" s="95"/>
    </row>
    <row r="30" spans="1:30" ht="16.5" customHeight="1" x14ac:dyDescent="0.25">
      <c r="A30" s="164"/>
      <c r="B30" s="93"/>
      <c r="C30" s="94"/>
      <c r="D30" s="94"/>
      <c r="E30" s="166"/>
      <c r="F30" s="137"/>
      <c r="G30" s="155" t="s">
        <v>13</v>
      </c>
      <c r="H30" s="155"/>
      <c r="I30" s="155"/>
      <c r="J30" s="155"/>
      <c r="K30" s="155"/>
      <c r="L30" s="94"/>
      <c r="M30" s="147"/>
      <c r="N30" s="147"/>
      <c r="O30" s="103"/>
      <c r="P30" s="94"/>
      <c r="Q30" s="94"/>
      <c r="R30" s="166"/>
      <c r="S30" s="94"/>
      <c r="T30" s="94" t="s">
        <v>83</v>
      </c>
      <c r="U30" s="94"/>
      <c r="V30" s="94"/>
      <c r="W30" s="147"/>
      <c r="X30" s="147"/>
      <c r="Y30" s="94"/>
      <c r="Z30" s="147"/>
      <c r="AA30" s="147"/>
      <c r="AB30" s="103"/>
      <c r="AC30" s="94"/>
      <c r="AD30" s="95"/>
    </row>
    <row r="31" spans="1:30" ht="4.5" customHeight="1" x14ac:dyDescent="0.25">
      <c r="A31" s="164"/>
      <c r="B31" s="93"/>
      <c r="C31" s="94"/>
      <c r="D31" s="94"/>
      <c r="E31" s="166"/>
      <c r="F31" s="137"/>
      <c r="G31" s="94"/>
      <c r="H31" s="94"/>
      <c r="I31" s="94"/>
      <c r="J31" s="94"/>
      <c r="K31" s="94"/>
      <c r="L31" s="94"/>
      <c r="M31" s="94"/>
      <c r="N31" s="94"/>
      <c r="O31" s="103"/>
      <c r="P31" s="94"/>
      <c r="Q31" s="94"/>
      <c r="R31" s="166"/>
      <c r="S31" s="94"/>
      <c r="T31" s="94"/>
      <c r="U31" s="94"/>
      <c r="V31" s="94"/>
      <c r="W31" s="94"/>
      <c r="X31" s="94"/>
      <c r="Y31" s="94"/>
      <c r="Z31" s="94"/>
      <c r="AA31" s="94"/>
      <c r="AB31" s="103"/>
      <c r="AC31" s="94"/>
      <c r="AD31" s="95"/>
    </row>
    <row r="32" spans="1:30" ht="16.5" customHeight="1" x14ac:dyDescent="0.25">
      <c r="A32" s="164"/>
      <c r="B32" s="93"/>
      <c r="C32" s="94"/>
      <c r="D32" s="94"/>
      <c r="E32" s="166"/>
      <c r="F32" s="137"/>
      <c r="G32" s="94"/>
      <c r="H32" s="94"/>
      <c r="I32" s="94"/>
      <c r="J32" s="94"/>
      <c r="K32" s="94"/>
      <c r="L32" s="94"/>
      <c r="M32" s="94"/>
      <c r="N32" s="94"/>
      <c r="O32" s="103"/>
      <c r="P32" s="94"/>
      <c r="Q32" s="94"/>
      <c r="R32" s="166"/>
      <c r="S32" s="94"/>
      <c r="T32" s="94" t="s">
        <v>84</v>
      </c>
      <c r="U32" s="94"/>
      <c r="V32" s="94"/>
      <c r="W32" s="147"/>
      <c r="X32" s="147"/>
      <c r="Y32" s="94"/>
      <c r="Z32" s="147"/>
      <c r="AA32" s="147"/>
      <c r="AB32" s="103"/>
      <c r="AC32" s="94"/>
      <c r="AD32" s="95"/>
    </row>
    <row r="33" spans="1:30" ht="4.5" customHeight="1" x14ac:dyDescent="0.25">
      <c r="A33" s="164"/>
      <c r="B33" s="93"/>
      <c r="C33" s="94"/>
      <c r="D33" s="94"/>
      <c r="E33" s="166"/>
      <c r="F33" s="138"/>
      <c r="G33" s="105"/>
      <c r="H33" s="105"/>
      <c r="I33" s="105"/>
      <c r="J33" s="105"/>
      <c r="K33" s="105"/>
      <c r="L33" s="94"/>
      <c r="M33" s="97"/>
      <c r="N33" s="97"/>
      <c r="O33" s="103"/>
      <c r="P33" s="94"/>
      <c r="Q33" s="94"/>
      <c r="R33" s="166"/>
      <c r="S33" s="94"/>
      <c r="T33" s="94"/>
      <c r="U33" s="94"/>
      <c r="V33" s="94"/>
      <c r="W33" s="94"/>
      <c r="X33" s="94"/>
      <c r="Y33" s="94"/>
      <c r="Z33" s="94"/>
      <c r="AA33" s="94"/>
      <c r="AB33" s="103"/>
      <c r="AC33" s="94"/>
      <c r="AD33" s="95"/>
    </row>
    <row r="34" spans="1:30" ht="16.5" customHeight="1" x14ac:dyDescent="0.25">
      <c r="A34" s="164"/>
      <c r="B34" s="93"/>
      <c r="C34" s="94"/>
      <c r="D34" s="94"/>
      <c r="E34" s="166"/>
      <c r="F34" s="138"/>
      <c r="G34" s="94"/>
      <c r="H34" s="94"/>
      <c r="I34" s="94"/>
      <c r="J34" s="94"/>
      <c r="K34" s="94"/>
      <c r="L34" s="94"/>
      <c r="M34" s="94"/>
      <c r="N34" s="94"/>
      <c r="O34" s="103"/>
      <c r="P34" s="94"/>
      <c r="Q34" s="94"/>
      <c r="R34" s="166"/>
      <c r="S34" s="94"/>
      <c r="T34" s="94" t="s">
        <v>85</v>
      </c>
      <c r="U34" s="94"/>
      <c r="V34" s="94"/>
      <c r="W34" s="147"/>
      <c r="X34" s="147"/>
      <c r="Y34" s="94"/>
      <c r="Z34" s="147"/>
      <c r="AA34" s="147"/>
      <c r="AB34" s="103"/>
      <c r="AC34" s="94"/>
      <c r="AD34" s="95"/>
    </row>
    <row r="35" spans="1:30" ht="12" customHeight="1" x14ac:dyDescent="0.25">
      <c r="A35" s="164"/>
      <c r="B35" s="93"/>
      <c r="C35" s="94"/>
      <c r="D35" s="94"/>
      <c r="E35" s="167"/>
      <c r="F35" s="145"/>
      <c r="G35" s="106"/>
      <c r="H35" s="106"/>
      <c r="I35" s="106"/>
      <c r="J35" s="106"/>
      <c r="K35" s="106"/>
      <c r="L35" s="106"/>
      <c r="M35" s="106"/>
      <c r="N35" s="106"/>
      <c r="O35" s="107"/>
      <c r="P35" s="94"/>
      <c r="Q35" s="94"/>
      <c r="R35" s="167"/>
      <c r="S35" s="106"/>
      <c r="T35" s="106"/>
      <c r="U35" s="106"/>
      <c r="V35" s="106"/>
      <c r="W35" s="108"/>
      <c r="X35" s="108"/>
      <c r="Y35" s="106"/>
      <c r="Z35" s="106"/>
      <c r="AA35" s="106"/>
      <c r="AB35" s="107"/>
      <c r="AC35" s="94"/>
      <c r="AD35" s="95"/>
    </row>
    <row r="36" spans="1:30" ht="16.5" customHeight="1" thickBot="1" x14ac:dyDescent="0.3">
      <c r="A36" s="165"/>
      <c r="B36" s="109"/>
      <c r="C36" s="110"/>
      <c r="D36" s="110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2"/>
    </row>
    <row r="37" spans="1:30" ht="16.5" customHeight="1" thickBot="1" x14ac:dyDescent="0.3">
      <c r="A37" s="196" t="s">
        <v>14</v>
      </c>
      <c r="B37" s="113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5"/>
    </row>
    <row r="38" spans="1:30" ht="16.5" customHeight="1" thickBot="1" x14ac:dyDescent="0.3">
      <c r="A38" s="197"/>
      <c r="B38" s="116"/>
      <c r="C38" s="151" t="s">
        <v>15</v>
      </c>
      <c r="D38" s="152"/>
      <c r="E38" s="152"/>
      <c r="F38" s="153"/>
      <c r="G38" s="117"/>
      <c r="H38" s="156"/>
      <c r="I38" s="157"/>
      <c r="J38" s="157"/>
      <c r="K38" s="157"/>
      <c r="L38" s="157"/>
      <c r="M38" s="157"/>
      <c r="N38" s="157"/>
      <c r="O38" s="157"/>
      <c r="P38" s="158"/>
      <c r="Q38" s="117"/>
      <c r="R38" s="151" t="s">
        <v>16</v>
      </c>
      <c r="S38" s="152"/>
      <c r="T38" s="152"/>
      <c r="U38" s="153"/>
      <c r="V38" s="117"/>
      <c r="W38" s="156"/>
      <c r="X38" s="157"/>
      <c r="Y38" s="157"/>
      <c r="Z38" s="158"/>
      <c r="AA38" s="117"/>
      <c r="AB38" s="117"/>
      <c r="AC38" s="117"/>
      <c r="AD38" s="118"/>
    </row>
    <row r="39" spans="1:30" ht="14.25" customHeight="1" thickBot="1" x14ac:dyDescent="0.3">
      <c r="A39" s="197"/>
      <c r="B39" s="116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8"/>
    </row>
    <row r="40" spans="1:30" ht="16.5" customHeight="1" thickBot="1" x14ac:dyDescent="0.3">
      <c r="A40" s="197"/>
      <c r="B40" s="116"/>
      <c r="C40" s="151" t="s">
        <v>17</v>
      </c>
      <c r="D40" s="152"/>
      <c r="E40" s="152"/>
      <c r="F40" s="153"/>
      <c r="G40" s="117"/>
      <c r="H40" s="156"/>
      <c r="I40" s="157"/>
      <c r="J40" s="157"/>
      <c r="K40" s="157"/>
      <c r="L40" s="157"/>
      <c r="M40" s="157"/>
      <c r="N40" s="157"/>
      <c r="O40" s="157"/>
      <c r="P40" s="158"/>
      <c r="Q40" s="117"/>
      <c r="R40" s="151" t="s">
        <v>18</v>
      </c>
      <c r="S40" s="152"/>
      <c r="T40" s="152"/>
      <c r="U40" s="153"/>
      <c r="V40" s="117"/>
      <c r="W40" s="156"/>
      <c r="X40" s="157"/>
      <c r="Y40" s="157"/>
      <c r="Z40" s="158"/>
      <c r="AA40" s="117"/>
      <c r="AB40" s="117"/>
      <c r="AC40" s="117"/>
      <c r="AD40" s="118"/>
    </row>
    <row r="41" spans="1:30" ht="14.25" customHeight="1" thickBot="1" x14ac:dyDescent="0.3">
      <c r="A41" s="197"/>
      <c r="B41" s="116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8"/>
    </row>
    <row r="42" spans="1:30" ht="16.5" customHeight="1" thickBot="1" x14ac:dyDescent="0.3">
      <c r="A42" s="197"/>
      <c r="B42" s="116"/>
      <c r="C42" s="151" t="s">
        <v>19</v>
      </c>
      <c r="D42" s="152"/>
      <c r="E42" s="152"/>
      <c r="F42" s="153"/>
      <c r="G42" s="117"/>
      <c r="H42" s="156"/>
      <c r="I42" s="157"/>
      <c r="J42" s="157"/>
      <c r="K42" s="158"/>
      <c r="L42" s="117"/>
      <c r="M42" s="117"/>
      <c r="N42" s="117"/>
      <c r="O42" s="117"/>
      <c r="P42" s="117"/>
      <c r="Q42" s="117"/>
      <c r="R42" s="151" t="s">
        <v>20</v>
      </c>
      <c r="S42" s="152"/>
      <c r="T42" s="152"/>
      <c r="U42" s="153"/>
      <c r="V42" s="117"/>
      <c r="W42" s="159"/>
      <c r="X42" s="157"/>
      <c r="Y42" s="157"/>
      <c r="Z42" s="157"/>
      <c r="AA42" s="157"/>
      <c r="AB42" s="158"/>
      <c r="AC42" s="119"/>
      <c r="AD42" s="118"/>
    </row>
    <row r="43" spans="1:30" ht="14.25" customHeight="1" thickBot="1" x14ac:dyDescent="0.3">
      <c r="A43" s="197"/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8"/>
    </row>
    <row r="44" spans="1:30" ht="16.5" customHeight="1" thickBot="1" x14ac:dyDescent="0.3">
      <c r="A44" s="197"/>
      <c r="B44" s="116"/>
      <c r="C44" s="151" t="s">
        <v>21</v>
      </c>
      <c r="D44" s="152"/>
      <c r="E44" s="152"/>
      <c r="F44" s="153"/>
      <c r="G44" s="117"/>
      <c r="H44" s="156"/>
      <c r="I44" s="157"/>
      <c r="J44" s="157"/>
      <c r="K44" s="157"/>
      <c r="L44" s="157"/>
      <c r="M44" s="157"/>
      <c r="N44" s="157"/>
      <c r="O44" s="157"/>
      <c r="P44" s="158"/>
      <c r="Q44" s="117"/>
      <c r="R44" s="151" t="s">
        <v>22</v>
      </c>
      <c r="S44" s="152"/>
      <c r="T44" s="152"/>
      <c r="U44" s="153"/>
      <c r="V44" s="117"/>
      <c r="W44" s="156"/>
      <c r="X44" s="157"/>
      <c r="Y44" s="157"/>
      <c r="Z44" s="158"/>
      <c r="AA44" s="117"/>
      <c r="AB44" s="117"/>
      <c r="AC44" s="117"/>
      <c r="AD44" s="118"/>
    </row>
    <row r="45" spans="1:30" ht="14.25" customHeight="1" thickBot="1" x14ac:dyDescent="0.3">
      <c r="A45" s="197"/>
      <c r="B45" s="116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8"/>
    </row>
    <row r="46" spans="1:30" ht="16.5" customHeight="1" thickBot="1" x14ac:dyDescent="0.3">
      <c r="A46" s="197"/>
      <c r="B46" s="116"/>
      <c r="C46" s="151" t="s">
        <v>23</v>
      </c>
      <c r="D46" s="152"/>
      <c r="E46" s="152"/>
      <c r="F46" s="153"/>
      <c r="G46" s="117"/>
      <c r="H46" s="156"/>
      <c r="I46" s="157"/>
      <c r="J46" s="157"/>
      <c r="K46" s="157"/>
      <c r="L46" s="157"/>
      <c r="M46" s="157"/>
      <c r="N46" s="157"/>
      <c r="O46" s="157"/>
      <c r="P46" s="158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8"/>
    </row>
    <row r="47" spans="1:30" ht="14.25" customHeight="1" thickBot="1" x14ac:dyDescent="0.3">
      <c r="A47" s="197"/>
      <c r="B47" s="116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 t="s">
        <v>24</v>
      </c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8"/>
    </row>
    <row r="48" spans="1:30" ht="16.5" customHeight="1" thickBot="1" x14ac:dyDescent="0.3">
      <c r="A48" s="197"/>
      <c r="B48" s="116"/>
      <c r="C48" s="151" t="s">
        <v>25</v>
      </c>
      <c r="D48" s="152"/>
      <c r="E48" s="152"/>
      <c r="F48" s="153"/>
      <c r="G48" s="117"/>
      <c r="H48" s="156"/>
      <c r="I48" s="157"/>
      <c r="J48" s="157"/>
      <c r="K48" s="157"/>
      <c r="L48" s="157"/>
      <c r="M48" s="157"/>
      <c r="N48" s="157"/>
      <c r="O48" s="157"/>
      <c r="P48" s="158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8"/>
    </row>
    <row r="49" spans="1:30" ht="16.5" customHeight="1" thickBot="1" x14ac:dyDescent="0.3">
      <c r="A49" s="198"/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2"/>
    </row>
    <row r="50" spans="1:30" ht="16.5" customHeight="1" thickBot="1" x14ac:dyDescent="0.3">
      <c r="A50" s="190" t="s">
        <v>26</v>
      </c>
      <c r="B50" s="123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5"/>
    </row>
    <row r="51" spans="1:30" ht="16.5" customHeight="1" thickBot="1" x14ac:dyDescent="0.3">
      <c r="A51" s="190"/>
      <c r="B51" s="123"/>
      <c r="C51" s="180" t="s">
        <v>27</v>
      </c>
      <c r="D51" s="181"/>
      <c r="E51" s="181"/>
      <c r="F51" s="181"/>
      <c r="G51" s="182"/>
      <c r="H51" s="124"/>
      <c r="I51" s="156"/>
      <c r="J51" s="157"/>
      <c r="K51" s="157"/>
      <c r="L51" s="157"/>
      <c r="M51" s="158"/>
      <c r="N51" s="124" t="s">
        <v>28</v>
      </c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24"/>
      <c r="AD51" s="125"/>
    </row>
    <row r="52" spans="1:30" ht="16.5" customHeight="1" thickBot="1" x14ac:dyDescent="0.3">
      <c r="A52" s="190"/>
      <c r="B52" s="123"/>
      <c r="C52" s="126"/>
      <c r="D52" s="126"/>
      <c r="E52" s="126"/>
      <c r="F52" s="126"/>
      <c r="G52" s="126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5"/>
    </row>
    <row r="53" spans="1:30" ht="16.5" customHeight="1" thickBot="1" x14ac:dyDescent="0.3">
      <c r="A53" s="190"/>
      <c r="B53" s="123"/>
      <c r="C53" s="180" t="s">
        <v>30</v>
      </c>
      <c r="D53" s="181"/>
      <c r="E53" s="181"/>
      <c r="F53" s="181"/>
      <c r="G53" s="182"/>
      <c r="H53" s="124"/>
      <c r="I53" s="186"/>
      <c r="J53" s="187"/>
      <c r="K53" s="188"/>
      <c r="L53" s="124" t="s">
        <v>4</v>
      </c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5"/>
    </row>
    <row r="54" spans="1:30" ht="16.5" customHeight="1" thickBot="1" x14ac:dyDescent="0.3">
      <c r="A54" s="190"/>
      <c r="B54" s="123"/>
      <c r="C54" s="126"/>
      <c r="D54" s="126"/>
      <c r="E54" s="126"/>
      <c r="F54" s="126"/>
      <c r="G54" s="126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5"/>
    </row>
    <row r="55" spans="1:30" ht="16.5" customHeight="1" thickBot="1" x14ac:dyDescent="0.3">
      <c r="A55" s="190"/>
      <c r="B55" s="123"/>
      <c r="C55" s="180" t="s">
        <v>29</v>
      </c>
      <c r="D55" s="181"/>
      <c r="E55" s="181"/>
      <c r="F55" s="181"/>
      <c r="G55" s="182"/>
      <c r="H55" s="124"/>
      <c r="I55" s="186"/>
      <c r="J55" s="187"/>
      <c r="K55" s="188"/>
      <c r="L55" s="124" t="s">
        <v>4</v>
      </c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5"/>
    </row>
    <row r="56" spans="1:30" ht="16.5" customHeight="1" thickBot="1" x14ac:dyDescent="0.3">
      <c r="A56" s="190"/>
      <c r="B56" s="123"/>
      <c r="C56" s="126"/>
      <c r="D56" s="126"/>
      <c r="E56" s="126"/>
      <c r="F56" s="126"/>
      <c r="G56" s="126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</row>
    <row r="57" spans="1:30" ht="16.5" customHeight="1" thickBot="1" x14ac:dyDescent="0.3">
      <c r="A57" s="190"/>
      <c r="B57" s="123"/>
      <c r="C57" s="180" t="s">
        <v>31</v>
      </c>
      <c r="D57" s="181"/>
      <c r="E57" s="181"/>
      <c r="F57" s="181"/>
      <c r="G57" s="182"/>
      <c r="H57" s="124"/>
      <c r="I57" s="156"/>
      <c r="J57" s="158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5"/>
    </row>
    <row r="58" spans="1:30" ht="16.5" customHeight="1" thickBot="1" x14ac:dyDescent="0.3">
      <c r="A58" s="190"/>
      <c r="B58" s="123"/>
      <c r="C58" s="126"/>
      <c r="D58" s="126"/>
      <c r="E58" s="126"/>
      <c r="F58" s="126"/>
      <c r="G58" s="126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124"/>
      <c r="AA58" s="124"/>
      <c r="AB58" s="124"/>
      <c r="AC58" s="124"/>
      <c r="AD58" s="125"/>
    </row>
    <row r="59" spans="1:30" ht="16.5" customHeight="1" thickBot="1" x14ac:dyDescent="0.3">
      <c r="A59" s="190"/>
      <c r="B59" s="123"/>
      <c r="C59" s="180" t="s">
        <v>32</v>
      </c>
      <c r="D59" s="181"/>
      <c r="E59" s="181"/>
      <c r="F59" s="181"/>
      <c r="G59" s="182"/>
      <c r="H59" s="124"/>
      <c r="I59" s="194"/>
      <c r="J59" s="195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5"/>
    </row>
    <row r="60" spans="1:30" ht="16.5" customHeight="1" x14ac:dyDescent="0.25">
      <c r="A60" s="190"/>
      <c r="B60" s="123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5"/>
    </row>
    <row r="61" spans="1:30" ht="16.5" customHeight="1" thickBot="1" x14ac:dyDescent="0.3">
      <c r="A61" s="190"/>
      <c r="B61" s="123"/>
      <c r="C61" s="124" t="s">
        <v>33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 t="s">
        <v>34</v>
      </c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5"/>
    </row>
    <row r="62" spans="1:30" ht="16.5" customHeight="1" thickBot="1" x14ac:dyDescent="0.3">
      <c r="A62" s="190"/>
      <c r="B62" s="123"/>
      <c r="C62" s="183" t="s">
        <v>90</v>
      </c>
      <c r="D62" s="184"/>
      <c r="E62" s="184"/>
      <c r="F62" s="184"/>
      <c r="G62" s="184"/>
      <c r="H62" s="184"/>
      <c r="I62" s="184"/>
      <c r="J62" s="184"/>
      <c r="K62" s="185"/>
      <c r="L62" s="124"/>
      <c r="M62" s="124"/>
      <c r="N62" s="124"/>
      <c r="O62" s="124"/>
      <c r="P62" s="124"/>
      <c r="Q62" s="124"/>
      <c r="R62" s="183" t="s">
        <v>90</v>
      </c>
      <c r="S62" s="184"/>
      <c r="T62" s="184"/>
      <c r="U62" s="184"/>
      <c r="V62" s="184"/>
      <c r="W62" s="184"/>
      <c r="X62" s="184"/>
      <c r="Y62" s="184"/>
      <c r="Z62" s="185"/>
      <c r="AA62" s="124"/>
      <c r="AB62" s="124"/>
      <c r="AC62" s="124"/>
      <c r="AD62" s="125"/>
    </row>
    <row r="63" spans="1:30" ht="16.5" customHeight="1" x14ac:dyDescent="0.25">
      <c r="A63" s="190"/>
      <c r="B63" s="123"/>
      <c r="C63" s="174"/>
      <c r="D63" s="175"/>
      <c r="E63" s="175"/>
      <c r="F63" s="175"/>
      <c r="G63" s="175"/>
      <c r="H63" s="175"/>
      <c r="I63" s="175"/>
      <c r="J63" s="175"/>
      <c r="K63" s="176"/>
      <c r="L63" s="124"/>
      <c r="M63" s="124"/>
      <c r="N63" s="124"/>
      <c r="O63" s="124"/>
      <c r="P63" s="124"/>
      <c r="Q63" s="124"/>
      <c r="R63" s="174"/>
      <c r="S63" s="175"/>
      <c r="T63" s="175"/>
      <c r="U63" s="175"/>
      <c r="V63" s="175"/>
      <c r="W63" s="175"/>
      <c r="X63" s="175"/>
      <c r="Y63" s="175"/>
      <c r="Z63" s="176"/>
      <c r="AA63" s="124"/>
      <c r="AB63" s="124"/>
      <c r="AC63" s="124"/>
      <c r="AD63" s="125"/>
    </row>
    <row r="64" spans="1:30" ht="16.5" customHeight="1" x14ac:dyDescent="0.25">
      <c r="A64" s="190"/>
      <c r="B64" s="123"/>
      <c r="C64" s="174"/>
      <c r="D64" s="175"/>
      <c r="E64" s="175"/>
      <c r="F64" s="175"/>
      <c r="G64" s="175"/>
      <c r="H64" s="175"/>
      <c r="I64" s="175"/>
      <c r="J64" s="175"/>
      <c r="K64" s="176"/>
      <c r="L64" s="124"/>
      <c r="M64" s="124"/>
      <c r="N64" s="124"/>
      <c r="O64" s="124"/>
      <c r="P64" s="124"/>
      <c r="Q64" s="124"/>
      <c r="R64" s="174"/>
      <c r="S64" s="175"/>
      <c r="T64" s="175"/>
      <c r="U64" s="175"/>
      <c r="V64" s="175"/>
      <c r="W64" s="175"/>
      <c r="X64" s="175"/>
      <c r="Y64" s="175"/>
      <c r="Z64" s="176"/>
      <c r="AA64" s="124"/>
      <c r="AB64" s="124"/>
      <c r="AC64" s="124"/>
      <c r="AD64" s="125"/>
    </row>
    <row r="65" spans="1:36" ht="16.5" customHeight="1" x14ac:dyDescent="0.25">
      <c r="A65" s="190"/>
      <c r="B65" s="123"/>
      <c r="C65" s="174"/>
      <c r="D65" s="175"/>
      <c r="E65" s="175"/>
      <c r="F65" s="175"/>
      <c r="G65" s="175"/>
      <c r="H65" s="175"/>
      <c r="I65" s="175"/>
      <c r="J65" s="175"/>
      <c r="K65" s="176"/>
      <c r="L65" s="124"/>
      <c r="M65" s="124"/>
      <c r="N65" s="124"/>
      <c r="O65" s="124"/>
      <c r="P65" s="124"/>
      <c r="Q65" s="124"/>
      <c r="R65" s="174"/>
      <c r="S65" s="175"/>
      <c r="T65" s="175"/>
      <c r="U65" s="175"/>
      <c r="V65" s="175"/>
      <c r="W65" s="175"/>
      <c r="X65" s="175"/>
      <c r="Y65" s="175"/>
      <c r="Z65" s="176"/>
      <c r="AA65" s="124"/>
      <c r="AB65" s="124"/>
      <c r="AC65" s="124"/>
      <c r="AD65" s="125"/>
    </row>
    <row r="66" spans="1:36" ht="16.5" customHeight="1" x14ac:dyDescent="0.25">
      <c r="A66" s="190"/>
      <c r="B66" s="123"/>
      <c r="C66" s="174"/>
      <c r="D66" s="175"/>
      <c r="E66" s="175"/>
      <c r="F66" s="175"/>
      <c r="G66" s="175"/>
      <c r="H66" s="175"/>
      <c r="I66" s="175"/>
      <c r="J66" s="175"/>
      <c r="K66" s="176"/>
      <c r="L66" s="124"/>
      <c r="M66" s="124"/>
      <c r="N66" s="124"/>
      <c r="O66" s="124"/>
      <c r="P66" s="124"/>
      <c r="Q66" s="124"/>
      <c r="R66" s="174"/>
      <c r="S66" s="175"/>
      <c r="T66" s="175"/>
      <c r="U66" s="175"/>
      <c r="V66" s="175"/>
      <c r="W66" s="175"/>
      <c r="X66" s="175"/>
      <c r="Y66" s="175"/>
      <c r="Z66" s="176"/>
      <c r="AA66" s="124"/>
      <c r="AB66" s="124"/>
      <c r="AC66" s="124"/>
      <c r="AD66" s="125"/>
    </row>
    <row r="67" spans="1:36" ht="16.5" customHeight="1" x14ac:dyDescent="0.25">
      <c r="A67" s="190"/>
      <c r="B67" s="123"/>
      <c r="C67" s="174"/>
      <c r="D67" s="175"/>
      <c r="E67" s="175"/>
      <c r="F67" s="175"/>
      <c r="G67" s="175"/>
      <c r="H67" s="175"/>
      <c r="I67" s="175"/>
      <c r="J67" s="175"/>
      <c r="K67" s="176"/>
      <c r="L67" s="124"/>
      <c r="M67" s="124"/>
      <c r="N67" s="124"/>
      <c r="O67" s="124"/>
      <c r="P67" s="124"/>
      <c r="Q67" s="124"/>
      <c r="R67" s="174"/>
      <c r="S67" s="175"/>
      <c r="T67" s="175"/>
      <c r="U67" s="175"/>
      <c r="V67" s="175"/>
      <c r="W67" s="175"/>
      <c r="X67" s="175"/>
      <c r="Y67" s="175"/>
      <c r="Z67" s="176"/>
      <c r="AA67" s="124"/>
      <c r="AB67" s="124"/>
      <c r="AC67" s="124"/>
      <c r="AD67" s="125"/>
    </row>
    <row r="68" spans="1:36" ht="16.5" customHeight="1" x14ac:dyDescent="0.25">
      <c r="A68" s="190"/>
      <c r="B68" s="123"/>
      <c r="C68" s="174"/>
      <c r="D68" s="175"/>
      <c r="E68" s="175"/>
      <c r="F68" s="175"/>
      <c r="G68" s="175"/>
      <c r="H68" s="175"/>
      <c r="I68" s="175"/>
      <c r="J68" s="175"/>
      <c r="K68" s="176"/>
      <c r="L68" s="124"/>
      <c r="M68" s="124"/>
      <c r="N68" s="124"/>
      <c r="O68" s="124"/>
      <c r="P68" s="124"/>
      <c r="Q68" s="124"/>
      <c r="R68" s="174"/>
      <c r="S68" s="175"/>
      <c r="T68" s="175"/>
      <c r="U68" s="175"/>
      <c r="V68" s="175"/>
      <c r="W68" s="175"/>
      <c r="X68" s="175"/>
      <c r="Y68" s="175"/>
      <c r="Z68" s="176"/>
      <c r="AA68" s="124"/>
      <c r="AB68" s="124"/>
      <c r="AC68" s="124"/>
      <c r="AD68" s="125"/>
    </row>
    <row r="69" spans="1:36" ht="16.5" customHeight="1" x14ac:dyDescent="0.25">
      <c r="A69" s="190"/>
      <c r="B69" s="123"/>
      <c r="C69" s="174"/>
      <c r="D69" s="175"/>
      <c r="E69" s="175"/>
      <c r="F69" s="175"/>
      <c r="G69" s="175"/>
      <c r="H69" s="175"/>
      <c r="I69" s="175"/>
      <c r="J69" s="175"/>
      <c r="K69" s="176"/>
      <c r="L69" s="124"/>
      <c r="M69" s="124"/>
      <c r="N69" s="124"/>
      <c r="O69" s="124"/>
      <c r="P69" s="124"/>
      <c r="Q69" s="124"/>
      <c r="R69" s="174"/>
      <c r="S69" s="175"/>
      <c r="T69" s="175"/>
      <c r="U69" s="175"/>
      <c r="V69" s="175"/>
      <c r="W69" s="175"/>
      <c r="X69" s="175"/>
      <c r="Y69" s="175"/>
      <c r="Z69" s="176"/>
      <c r="AA69" s="124"/>
      <c r="AB69" s="124"/>
      <c r="AC69" s="124"/>
      <c r="AD69" s="125"/>
    </row>
    <row r="70" spans="1:36" ht="16.5" customHeight="1" thickBot="1" x14ac:dyDescent="0.3">
      <c r="A70" s="190"/>
      <c r="B70" s="123"/>
      <c r="C70" s="177"/>
      <c r="D70" s="178"/>
      <c r="E70" s="178"/>
      <c r="F70" s="178"/>
      <c r="G70" s="178"/>
      <c r="H70" s="178"/>
      <c r="I70" s="178"/>
      <c r="J70" s="178"/>
      <c r="K70" s="179"/>
      <c r="L70" s="124"/>
      <c r="M70" s="124"/>
      <c r="N70" s="124"/>
      <c r="O70" s="124"/>
      <c r="P70" s="124"/>
      <c r="Q70" s="124"/>
      <c r="R70" s="177"/>
      <c r="S70" s="178"/>
      <c r="T70" s="178"/>
      <c r="U70" s="178"/>
      <c r="V70" s="178"/>
      <c r="W70" s="178"/>
      <c r="X70" s="178"/>
      <c r="Y70" s="178"/>
      <c r="Z70" s="179"/>
      <c r="AA70" s="124"/>
      <c r="AB70" s="124"/>
      <c r="AC70" s="124"/>
      <c r="AD70" s="125"/>
    </row>
    <row r="71" spans="1:36" ht="16.5" customHeight="1" x14ac:dyDescent="0.25">
      <c r="A71" s="190"/>
      <c r="B71" s="123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5"/>
      <c r="AJ71" s="146"/>
    </row>
    <row r="72" spans="1:36" ht="15.75" thickBot="1" x14ac:dyDescent="0.3">
      <c r="A72" s="190"/>
      <c r="B72" s="127"/>
      <c r="C72" s="124" t="s">
        <v>35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 t="s">
        <v>36</v>
      </c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5"/>
      <c r="AJ72" s="7"/>
    </row>
    <row r="73" spans="1:36" ht="15.75" thickBot="1" x14ac:dyDescent="0.3">
      <c r="A73" s="190"/>
      <c r="B73" s="127"/>
      <c r="C73" s="128" t="s">
        <v>90</v>
      </c>
      <c r="D73" s="129"/>
      <c r="E73" s="129"/>
      <c r="F73" s="129"/>
      <c r="G73" s="129"/>
      <c r="H73" s="129"/>
      <c r="I73" s="129"/>
      <c r="J73" s="129"/>
      <c r="K73" s="130"/>
      <c r="L73" s="124"/>
      <c r="M73" s="124"/>
      <c r="N73" s="124"/>
      <c r="O73" s="124"/>
      <c r="P73" s="124"/>
      <c r="Q73" s="124"/>
      <c r="R73" s="128" t="s">
        <v>90</v>
      </c>
      <c r="S73" s="129"/>
      <c r="T73" s="129"/>
      <c r="U73" s="129"/>
      <c r="V73" s="129"/>
      <c r="W73" s="129"/>
      <c r="X73" s="129"/>
      <c r="Y73" s="129"/>
      <c r="Z73" s="130"/>
      <c r="AA73" s="124"/>
      <c r="AB73" s="124"/>
      <c r="AC73" s="124"/>
      <c r="AD73" s="125"/>
      <c r="AJ73" s="7"/>
    </row>
    <row r="74" spans="1:36" ht="16.5" customHeight="1" x14ac:dyDescent="0.25">
      <c r="A74" s="190"/>
      <c r="B74" s="127"/>
      <c r="C74" s="199"/>
      <c r="D74" s="192"/>
      <c r="E74" s="192"/>
      <c r="F74" s="192"/>
      <c r="G74" s="192"/>
      <c r="H74" s="192"/>
      <c r="I74" s="192"/>
      <c r="J74" s="192"/>
      <c r="K74" s="193"/>
      <c r="L74" s="124"/>
      <c r="M74" s="124"/>
      <c r="N74" s="124"/>
      <c r="O74" s="124"/>
      <c r="P74" s="124"/>
      <c r="Q74" s="124"/>
      <c r="R74" s="191"/>
      <c r="S74" s="192"/>
      <c r="T74" s="192"/>
      <c r="U74" s="192"/>
      <c r="V74" s="192"/>
      <c r="W74" s="192"/>
      <c r="X74" s="192"/>
      <c r="Y74" s="192"/>
      <c r="Z74" s="193"/>
      <c r="AA74" s="124"/>
      <c r="AB74" s="124"/>
      <c r="AC74" s="124"/>
      <c r="AD74" s="125"/>
      <c r="AJ74" s="7"/>
    </row>
    <row r="75" spans="1:36" ht="16.5" customHeight="1" x14ac:dyDescent="0.25">
      <c r="A75" s="190"/>
      <c r="B75" s="127"/>
      <c r="C75" s="174"/>
      <c r="D75" s="175"/>
      <c r="E75" s="175"/>
      <c r="F75" s="175"/>
      <c r="G75" s="175"/>
      <c r="H75" s="175"/>
      <c r="I75" s="175"/>
      <c r="J75" s="175"/>
      <c r="K75" s="176"/>
      <c r="L75" s="124"/>
      <c r="M75" s="124"/>
      <c r="N75" s="124"/>
      <c r="O75" s="124"/>
      <c r="P75" s="124"/>
      <c r="Q75" s="124"/>
      <c r="R75" s="174"/>
      <c r="S75" s="175"/>
      <c r="T75" s="175"/>
      <c r="U75" s="175"/>
      <c r="V75" s="175"/>
      <c r="W75" s="175"/>
      <c r="X75" s="175"/>
      <c r="Y75" s="175"/>
      <c r="Z75" s="176"/>
      <c r="AA75" s="124"/>
      <c r="AB75" s="124"/>
      <c r="AC75" s="124"/>
      <c r="AD75" s="125"/>
      <c r="AJ75" s="7"/>
    </row>
    <row r="76" spans="1:36" ht="15" x14ac:dyDescent="0.25">
      <c r="A76" s="190"/>
      <c r="B76" s="127"/>
      <c r="C76" s="174"/>
      <c r="D76" s="175"/>
      <c r="E76" s="175"/>
      <c r="F76" s="175"/>
      <c r="G76" s="175"/>
      <c r="H76" s="175"/>
      <c r="I76" s="175"/>
      <c r="J76" s="175"/>
      <c r="K76" s="176"/>
      <c r="L76" s="124"/>
      <c r="M76" s="124"/>
      <c r="N76" s="124"/>
      <c r="O76" s="124"/>
      <c r="P76" s="124"/>
      <c r="Q76" s="124"/>
      <c r="R76" s="174"/>
      <c r="S76" s="175"/>
      <c r="T76" s="175"/>
      <c r="U76" s="175"/>
      <c r="V76" s="175"/>
      <c r="W76" s="175"/>
      <c r="X76" s="175"/>
      <c r="Y76" s="175"/>
      <c r="Z76" s="176"/>
      <c r="AA76" s="124"/>
      <c r="AB76" s="124"/>
      <c r="AC76" s="124"/>
      <c r="AD76" s="125"/>
      <c r="AJ76" s="146"/>
    </row>
    <row r="77" spans="1:36" ht="15" x14ac:dyDescent="0.25">
      <c r="A77" s="190"/>
      <c r="B77" s="127"/>
      <c r="C77" s="174"/>
      <c r="D77" s="175"/>
      <c r="E77" s="175"/>
      <c r="F77" s="175"/>
      <c r="G77" s="175"/>
      <c r="H77" s="175"/>
      <c r="I77" s="175"/>
      <c r="J77" s="175"/>
      <c r="K77" s="176"/>
      <c r="L77" s="124"/>
      <c r="M77" s="124"/>
      <c r="N77" s="124"/>
      <c r="O77" s="124"/>
      <c r="P77" s="124"/>
      <c r="Q77" s="124"/>
      <c r="R77" s="174"/>
      <c r="S77" s="175"/>
      <c r="T77" s="175"/>
      <c r="U77" s="175"/>
      <c r="V77" s="175"/>
      <c r="W77" s="175"/>
      <c r="X77" s="175"/>
      <c r="Y77" s="175"/>
      <c r="Z77" s="176"/>
      <c r="AA77" s="124"/>
      <c r="AB77" s="124"/>
      <c r="AC77" s="124"/>
      <c r="AD77" s="125"/>
    </row>
    <row r="78" spans="1:36" ht="15" x14ac:dyDescent="0.25">
      <c r="A78" s="190"/>
      <c r="B78" s="127"/>
      <c r="C78" s="174"/>
      <c r="D78" s="175"/>
      <c r="E78" s="175"/>
      <c r="F78" s="175"/>
      <c r="G78" s="175"/>
      <c r="H78" s="175"/>
      <c r="I78" s="175"/>
      <c r="J78" s="175"/>
      <c r="K78" s="176"/>
      <c r="L78" s="124"/>
      <c r="M78" s="124"/>
      <c r="N78" s="124"/>
      <c r="O78" s="124"/>
      <c r="P78" s="124"/>
      <c r="Q78" s="124"/>
      <c r="R78" s="174"/>
      <c r="S78" s="175"/>
      <c r="T78" s="175"/>
      <c r="U78" s="175"/>
      <c r="V78" s="175"/>
      <c r="W78" s="175"/>
      <c r="X78" s="175"/>
      <c r="Y78" s="175"/>
      <c r="Z78" s="176"/>
      <c r="AA78" s="124"/>
      <c r="AB78" s="124"/>
      <c r="AC78" s="124"/>
      <c r="AD78" s="125"/>
    </row>
    <row r="79" spans="1:36" ht="15" x14ac:dyDescent="0.25">
      <c r="A79" s="190"/>
      <c r="B79" s="127"/>
      <c r="C79" s="174"/>
      <c r="D79" s="175"/>
      <c r="E79" s="175"/>
      <c r="F79" s="175"/>
      <c r="G79" s="175"/>
      <c r="H79" s="175"/>
      <c r="I79" s="175"/>
      <c r="J79" s="175"/>
      <c r="K79" s="176"/>
      <c r="L79" s="124"/>
      <c r="M79" s="124"/>
      <c r="N79" s="124"/>
      <c r="O79" s="124"/>
      <c r="P79" s="124"/>
      <c r="Q79" s="124"/>
      <c r="R79" s="174"/>
      <c r="S79" s="175"/>
      <c r="T79" s="175"/>
      <c r="U79" s="175"/>
      <c r="V79" s="175"/>
      <c r="W79" s="175"/>
      <c r="X79" s="175"/>
      <c r="Y79" s="175"/>
      <c r="Z79" s="176"/>
      <c r="AA79" s="124"/>
      <c r="AB79" s="124"/>
      <c r="AC79" s="124"/>
      <c r="AD79" s="125"/>
    </row>
    <row r="80" spans="1:36" ht="15" x14ac:dyDescent="0.25">
      <c r="A80" s="190"/>
      <c r="B80" s="127"/>
      <c r="C80" s="174"/>
      <c r="D80" s="175"/>
      <c r="E80" s="175"/>
      <c r="F80" s="175"/>
      <c r="G80" s="175"/>
      <c r="H80" s="175"/>
      <c r="I80" s="175"/>
      <c r="J80" s="175"/>
      <c r="K80" s="176"/>
      <c r="L80" s="124"/>
      <c r="M80" s="124"/>
      <c r="N80" s="124"/>
      <c r="O80" s="124"/>
      <c r="P80" s="124"/>
      <c r="Q80" s="124"/>
      <c r="R80" s="174"/>
      <c r="S80" s="175"/>
      <c r="T80" s="175"/>
      <c r="U80" s="175"/>
      <c r="V80" s="175"/>
      <c r="W80" s="175"/>
      <c r="X80" s="175"/>
      <c r="Y80" s="175"/>
      <c r="Z80" s="176"/>
      <c r="AA80" s="124"/>
      <c r="AB80" s="124"/>
      <c r="AC80" s="124"/>
      <c r="AD80" s="125"/>
    </row>
    <row r="81" spans="1:30" ht="15.75" thickBot="1" x14ac:dyDescent="0.3">
      <c r="A81" s="190"/>
      <c r="B81" s="127"/>
      <c r="C81" s="177"/>
      <c r="D81" s="178"/>
      <c r="E81" s="178"/>
      <c r="F81" s="178"/>
      <c r="G81" s="178"/>
      <c r="H81" s="178"/>
      <c r="I81" s="178"/>
      <c r="J81" s="178"/>
      <c r="K81" s="179"/>
      <c r="L81" s="124"/>
      <c r="M81" s="124"/>
      <c r="N81" s="124"/>
      <c r="O81" s="124"/>
      <c r="P81" s="124"/>
      <c r="Q81" s="124"/>
      <c r="R81" s="177"/>
      <c r="S81" s="178"/>
      <c r="T81" s="178"/>
      <c r="U81" s="178"/>
      <c r="V81" s="178"/>
      <c r="W81" s="178"/>
      <c r="X81" s="178"/>
      <c r="Y81" s="178"/>
      <c r="Z81" s="179"/>
      <c r="AA81" s="124"/>
      <c r="AB81" s="124"/>
      <c r="AC81" s="124"/>
      <c r="AD81" s="125"/>
    </row>
    <row r="82" spans="1:30" ht="15" x14ac:dyDescent="0.25">
      <c r="A82" s="190"/>
      <c r="B82" s="127"/>
      <c r="C82" s="124"/>
      <c r="D82" s="124"/>
      <c r="E82" s="124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5"/>
    </row>
    <row r="83" spans="1:30" ht="16.5" customHeight="1" thickBot="1" x14ac:dyDescent="0.3">
      <c r="A83" s="190"/>
      <c r="B83" s="127"/>
      <c r="C83" s="189" t="s">
        <v>37</v>
      </c>
      <c r="D83" s="189"/>
      <c r="E83" s="189"/>
      <c r="F83" s="189"/>
      <c r="G83" s="189"/>
      <c r="H83" s="189"/>
      <c r="I83" s="189"/>
      <c r="J83" s="189"/>
      <c r="K83" s="189"/>
      <c r="L83" s="124"/>
      <c r="M83" s="124"/>
      <c r="N83" s="124"/>
      <c r="O83" s="124"/>
      <c r="P83" s="124"/>
      <c r="Q83" s="124"/>
      <c r="R83" s="131" t="s">
        <v>38</v>
      </c>
      <c r="S83" s="131"/>
      <c r="T83" s="131"/>
      <c r="U83" s="131"/>
      <c r="V83" s="131"/>
      <c r="W83" s="131"/>
      <c r="X83" s="131"/>
      <c r="Y83" s="131"/>
      <c r="Z83" s="131"/>
      <c r="AA83" s="124"/>
      <c r="AB83" s="124"/>
      <c r="AC83" s="124"/>
      <c r="AD83" s="125"/>
    </row>
    <row r="84" spans="1:30" ht="16.5" customHeight="1" thickBot="1" x14ac:dyDescent="0.3">
      <c r="A84" s="190"/>
      <c r="B84" s="127"/>
      <c r="C84" s="128" t="s">
        <v>90</v>
      </c>
      <c r="D84" s="129"/>
      <c r="E84" s="129"/>
      <c r="F84" s="129"/>
      <c r="G84" s="129"/>
      <c r="H84" s="129"/>
      <c r="I84" s="129"/>
      <c r="J84" s="129"/>
      <c r="K84" s="130"/>
      <c r="L84" s="124"/>
      <c r="M84" s="124"/>
      <c r="N84" s="124"/>
      <c r="O84" s="124"/>
      <c r="P84" s="124"/>
      <c r="Q84" s="124"/>
      <c r="R84" s="128" t="s">
        <v>90</v>
      </c>
      <c r="S84" s="129"/>
      <c r="T84" s="129"/>
      <c r="U84" s="129"/>
      <c r="V84" s="129"/>
      <c r="W84" s="129"/>
      <c r="X84" s="129"/>
      <c r="Y84" s="129"/>
      <c r="Z84" s="130"/>
      <c r="AA84" s="124"/>
      <c r="AB84" s="124"/>
      <c r="AC84" s="124"/>
      <c r="AD84" s="125"/>
    </row>
    <row r="85" spans="1:30" ht="16.5" customHeight="1" x14ac:dyDescent="0.25">
      <c r="A85" s="190"/>
      <c r="B85" s="127"/>
      <c r="C85" s="199"/>
      <c r="D85" s="192"/>
      <c r="E85" s="192"/>
      <c r="F85" s="192"/>
      <c r="G85" s="192"/>
      <c r="H85" s="192"/>
      <c r="I85" s="192"/>
      <c r="J85" s="192"/>
      <c r="K85" s="193"/>
      <c r="L85" s="124"/>
      <c r="M85" s="124"/>
      <c r="N85" s="124"/>
      <c r="O85" s="124"/>
      <c r="P85" s="124"/>
      <c r="Q85" s="124"/>
      <c r="R85" s="191"/>
      <c r="S85" s="192"/>
      <c r="T85" s="192"/>
      <c r="U85" s="192"/>
      <c r="V85" s="192"/>
      <c r="W85" s="192"/>
      <c r="X85" s="192"/>
      <c r="Y85" s="192"/>
      <c r="Z85" s="193"/>
      <c r="AA85" s="124"/>
      <c r="AB85" s="124"/>
      <c r="AC85" s="124"/>
      <c r="AD85" s="125"/>
    </row>
    <row r="86" spans="1:30" ht="16.5" customHeight="1" x14ac:dyDescent="0.25">
      <c r="A86" s="190"/>
      <c r="B86" s="127"/>
      <c r="C86" s="174"/>
      <c r="D86" s="175"/>
      <c r="E86" s="175"/>
      <c r="F86" s="175"/>
      <c r="G86" s="175"/>
      <c r="H86" s="175"/>
      <c r="I86" s="175"/>
      <c r="J86" s="175"/>
      <c r="K86" s="176"/>
      <c r="L86" s="124"/>
      <c r="M86" s="124"/>
      <c r="N86" s="124"/>
      <c r="O86" s="124"/>
      <c r="P86" s="124"/>
      <c r="Q86" s="124"/>
      <c r="R86" s="174"/>
      <c r="S86" s="175"/>
      <c r="T86" s="175"/>
      <c r="U86" s="175"/>
      <c r="V86" s="175"/>
      <c r="W86" s="175"/>
      <c r="X86" s="175"/>
      <c r="Y86" s="175"/>
      <c r="Z86" s="176"/>
      <c r="AA86" s="124"/>
      <c r="AB86" s="124"/>
      <c r="AC86" s="124"/>
      <c r="AD86" s="125"/>
    </row>
    <row r="87" spans="1:30" ht="16.5" customHeight="1" x14ac:dyDescent="0.25">
      <c r="A87" s="190"/>
      <c r="B87" s="127"/>
      <c r="C87" s="174"/>
      <c r="D87" s="175"/>
      <c r="E87" s="175"/>
      <c r="F87" s="175"/>
      <c r="G87" s="175"/>
      <c r="H87" s="175"/>
      <c r="I87" s="175"/>
      <c r="J87" s="175"/>
      <c r="K87" s="176"/>
      <c r="L87" s="124"/>
      <c r="M87" s="124"/>
      <c r="N87" s="124"/>
      <c r="O87" s="124"/>
      <c r="P87" s="124"/>
      <c r="Q87" s="124"/>
      <c r="R87" s="174"/>
      <c r="S87" s="175"/>
      <c r="T87" s="175"/>
      <c r="U87" s="175"/>
      <c r="V87" s="175"/>
      <c r="W87" s="175"/>
      <c r="X87" s="175"/>
      <c r="Y87" s="175"/>
      <c r="Z87" s="176"/>
      <c r="AA87" s="124"/>
      <c r="AB87" s="124"/>
      <c r="AC87" s="124"/>
      <c r="AD87" s="125"/>
    </row>
    <row r="88" spans="1:30" ht="16.5" customHeight="1" x14ac:dyDescent="0.25">
      <c r="A88" s="190"/>
      <c r="B88" s="127"/>
      <c r="C88" s="174"/>
      <c r="D88" s="175"/>
      <c r="E88" s="175"/>
      <c r="F88" s="175"/>
      <c r="G88" s="175"/>
      <c r="H88" s="175"/>
      <c r="I88" s="175"/>
      <c r="J88" s="175"/>
      <c r="K88" s="176"/>
      <c r="L88" s="124"/>
      <c r="M88" s="124"/>
      <c r="N88" s="124"/>
      <c r="O88" s="124"/>
      <c r="P88" s="124"/>
      <c r="Q88" s="124"/>
      <c r="R88" s="174"/>
      <c r="S88" s="175"/>
      <c r="T88" s="175"/>
      <c r="U88" s="175"/>
      <c r="V88" s="175"/>
      <c r="W88" s="175"/>
      <c r="X88" s="175"/>
      <c r="Y88" s="175"/>
      <c r="Z88" s="176"/>
      <c r="AA88" s="124"/>
      <c r="AB88" s="124"/>
      <c r="AC88" s="124"/>
      <c r="AD88" s="125"/>
    </row>
    <row r="89" spans="1:30" ht="16.5" customHeight="1" x14ac:dyDescent="0.25">
      <c r="A89" s="190"/>
      <c r="B89" s="127"/>
      <c r="C89" s="174"/>
      <c r="D89" s="175"/>
      <c r="E89" s="175"/>
      <c r="F89" s="175"/>
      <c r="G89" s="175"/>
      <c r="H89" s="175"/>
      <c r="I89" s="175"/>
      <c r="J89" s="175"/>
      <c r="K89" s="176"/>
      <c r="L89" s="124"/>
      <c r="M89" s="124"/>
      <c r="N89" s="124"/>
      <c r="O89" s="124"/>
      <c r="P89" s="124"/>
      <c r="Q89" s="124"/>
      <c r="R89" s="174"/>
      <c r="S89" s="175"/>
      <c r="T89" s="175"/>
      <c r="U89" s="175"/>
      <c r="V89" s="175"/>
      <c r="W89" s="175"/>
      <c r="X89" s="175"/>
      <c r="Y89" s="175"/>
      <c r="Z89" s="176"/>
      <c r="AA89" s="124"/>
      <c r="AB89" s="124"/>
      <c r="AC89" s="124"/>
      <c r="AD89" s="125"/>
    </row>
    <row r="90" spans="1:30" ht="16.5" customHeight="1" x14ac:dyDescent="0.25">
      <c r="A90" s="190"/>
      <c r="B90" s="127"/>
      <c r="C90" s="174"/>
      <c r="D90" s="175"/>
      <c r="E90" s="175"/>
      <c r="F90" s="175"/>
      <c r="G90" s="175"/>
      <c r="H90" s="175"/>
      <c r="I90" s="175"/>
      <c r="J90" s="175"/>
      <c r="K90" s="176"/>
      <c r="L90" s="124"/>
      <c r="M90" s="124"/>
      <c r="N90" s="124"/>
      <c r="O90" s="124"/>
      <c r="P90" s="124"/>
      <c r="Q90" s="124"/>
      <c r="R90" s="174"/>
      <c r="S90" s="175"/>
      <c r="T90" s="175"/>
      <c r="U90" s="175"/>
      <c r="V90" s="175"/>
      <c r="W90" s="175"/>
      <c r="X90" s="175"/>
      <c r="Y90" s="175"/>
      <c r="Z90" s="176"/>
      <c r="AA90" s="124"/>
      <c r="AB90" s="124"/>
      <c r="AC90" s="124"/>
      <c r="AD90" s="125"/>
    </row>
    <row r="91" spans="1:30" ht="16.5" customHeight="1" x14ac:dyDescent="0.25">
      <c r="A91" s="190"/>
      <c r="B91" s="127"/>
      <c r="C91" s="174"/>
      <c r="D91" s="175"/>
      <c r="E91" s="175"/>
      <c r="F91" s="175"/>
      <c r="G91" s="175"/>
      <c r="H91" s="175"/>
      <c r="I91" s="175"/>
      <c r="J91" s="175"/>
      <c r="K91" s="176"/>
      <c r="L91" s="124"/>
      <c r="M91" s="124"/>
      <c r="N91" s="124"/>
      <c r="O91" s="124"/>
      <c r="P91" s="124"/>
      <c r="Q91" s="124"/>
      <c r="R91" s="174"/>
      <c r="S91" s="175"/>
      <c r="T91" s="175"/>
      <c r="U91" s="175"/>
      <c r="V91" s="175"/>
      <c r="W91" s="175"/>
      <c r="X91" s="175"/>
      <c r="Y91" s="175"/>
      <c r="Z91" s="176"/>
      <c r="AA91" s="124"/>
      <c r="AB91" s="124"/>
      <c r="AC91" s="124"/>
      <c r="AD91" s="125"/>
    </row>
    <row r="92" spans="1:30" ht="16.5" customHeight="1" thickBot="1" x14ac:dyDescent="0.3">
      <c r="A92" s="190"/>
      <c r="B92" s="127"/>
      <c r="C92" s="177"/>
      <c r="D92" s="178"/>
      <c r="E92" s="178"/>
      <c r="F92" s="178"/>
      <c r="G92" s="178"/>
      <c r="H92" s="178"/>
      <c r="I92" s="178"/>
      <c r="J92" s="178"/>
      <c r="K92" s="179"/>
      <c r="L92" s="124"/>
      <c r="M92" s="124"/>
      <c r="N92" s="124"/>
      <c r="O92" s="124"/>
      <c r="P92" s="124"/>
      <c r="Q92" s="124"/>
      <c r="R92" s="177"/>
      <c r="S92" s="178"/>
      <c r="T92" s="178"/>
      <c r="U92" s="178"/>
      <c r="V92" s="178"/>
      <c r="W92" s="178"/>
      <c r="X92" s="178"/>
      <c r="Y92" s="178"/>
      <c r="Z92" s="179"/>
      <c r="AA92" s="124"/>
      <c r="AB92" s="124"/>
      <c r="AC92" s="124"/>
      <c r="AD92" s="125"/>
    </row>
    <row r="93" spans="1:30" ht="16.5" customHeight="1" x14ac:dyDescent="0.25">
      <c r="A93" s="190"/>
      <c r="B93" s="127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  <c r="R93" s="124"/>
      <c r="S93" s="124"/>
      <c r="T93" s="124"/>
      <c r="U93" s="124"/>
      <c r="V93" s="124"/>
      <c r="W93" s="124"/>
      <c r="X93" s="124"/>
      <c r="Y93" s="124"/>
      <c r="Z93" s="124"/>
      <c r="AA93" s="124"/>
      <c r="AB93" s="124"/>
      <c r="AC93" s="124"/>
      <c r="AD93" s="125"/>
    </row>
    <row r="94" spans="1:30" ht="16.5" customHeight="1" thickBot="1" x14ac:dyDescent="0.3">
      <c r="A94" s="190"/>
      <c r="B94" s="127"/>
      <c r="C94" s="124" t="s">
        <v>40</v>
      </c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  <c r="R94" s="124" t="s">
        <v>39</v>
      </c>
      <c r="S94" s="124"/>
      <c r="T94" s="124"/>
      <c r="U94" s="124"/>
      <c r="V94" s="124"/>
      <c r="W94" s="124"/>
      <c r="X94" s="124"/>
      <c r="Y94" s="124"/>
      <c r="Z94" s="124"/>
      <c r="AA94" s="124"/>
      <c r="AB94" s="124"/>
      <c r="AC94" s="124"/>
      <c r="AD94" s="125"/>
    </row>
    <row r="95" spans="1:30" ht="16.5" customHeight="1" thickBot="1" x14ac:dyDescent="0.3">
      <c r="A95" s="190"/>
      <c r="B95" s="127"/>
      <c r="C95" s="128" t="s">
        <v>90</v>
      </c>
      <c r="D95" s="129"/>
      <c r="E95" s="129"/>
      <c r="F95" s="129"/>
      <c r="G95" s="129"/>
      <c r="H95" s="129"/>
      <c r="I95" s="129"/>
      <c r="J95" s="129"/>
      <c r="K95" s="130"/>
      <c r="L95" s="124"/>
      <c r="M95" s="124"/>
      <c r="N95" s="124"/>
      <c r="O95" s="124"/>
      <c r="P95" s="124"/>
      <c r="Q95" s="124"/>
      <c r="R95" s="128" t="s">
        <v>90</v>
      </c>
      <c r="S95" s="129"/>
      <c r="T95" s="129"/>
      <c r="U95" s="129"/>
      <c r="V95" s="129"/>
      <c r="W95" s="129"/>
      <c r="X95" s="129"/>
      <c r="Y95" s="129"/>
      <c r="Z95" s="130"/>
      <c r="AA95" s="124"/>
      <c r="AB95" s="124"/>
      <c r="AC95" s="124"/>
      <c r="AD95" s="125"/>
    </row>
    <row r="96" spans="1:30" ht="16.5" customHeight="1" x14ac:dyDescent="0.25">
      <c r="A96" s="190"/>
      <c r="B96" s="127"/>
      <c r="C96" s="191"/>
      <c r="D96" s="192"/>
      <c r="E96" s="192"/>
      <c r="F96" s="192"/>
      <c r="G96" s="192"/>
      <c r="H96" s="192"/>
      <c r="I96" s="192"/>
      <c r="J96" s="192"/>
      <c r="K96" s="193"/>
      <c r="L96" s="124"/>
      <c r="M96" s="124"/>
      <c r="N96" s="124"/>
      <c r="O96" s="124"/>
      <c r="P96" s="124"/>
      <c r="Q96" s="124"/>
      <c r="R96" s="191"/>
      <c r="S96" s="192"/>
      <c r="T96" s="192"/>
      <c r="U96" s="192"/>
      <c r="V96" s="192"/>
      <c r="W96" s="192"/>
      <c r="X96" s="192"/>
      <c r="Y96" s="192"/>
      <c r="Z96" s="193"/>
      <c r="AA96" s="124"/>
      <c r="AB96" s="124"/>
      <c r="AC96" s="124"/>
      <c r="AD96" s="125"/>
    </row>
    <row r="97" spans="1:30" ht="16.5" customHeight="1" x14ac:dyDescent="0.25">
      <c r="A97" s="190"/>
      <c r="B97" s="127"/>
      <c r="C97" s="174"/>
      <c r="D97" s="175"/>
      <c r="E97" s="175"/>
      <c r="F97" s="175"/>
      <c r="G97" s="175"/>
      <c r="H97" s="175"/>
      <c r="I97" s="175"/>
      <c r="J97" s="175"/>
      <c r="K97" s="176"/>
      <c r="L97" s="124"/>
      <c r="M97" s="124"/>
      <c r="N97" s="124"/>
      <c r="O97" s="124"/>
      <c r="P97" s="124"/>
      <c r="Q97" s="124"/>
      <c r="R97" s="174"/>
      <c r="S97" s="175"/>
      <c r="T97" s="175"/>
      <c r="U97" s="175"/>
      <c r="V97" s="175"/>
      <c r="W97" s="175"/>
      <c r="X97" s="175"/>
      <c r="Y97" s="175"/>
      <c r="Z97" s="176"/>
      <c r="AA97" s="124"/>
      <c r="AB97" s="124"/>
      <c r="AC97" s="124"/>
      <c r="AD97" s="125"/>
    </row>
    <row r="98" spans="1:30" ht="16.5" customHeight="1" x14ac:dyDescent="0.25">
      <c r="A98" s="190"/>
      <c r="B98" s="127"/>
      <c r="C98" s="174"/>
      <c r="D98" s="175"/>
      <c r="E98" s="175"/>
      <c r="F98" s="175"/>
      <c r="G98" s="175"/>
      <c r="H98" s="175"/>
      <c r="I98" s="175"/>
      <c r="J98" s="175"/>
      <c r="K98" s="176"/>
      <c r="L98" s="124"/>
      <c r="M98" s="124"/>
      <c r="N98" s="124"/>
      <c r="O98" s="124"/>
      <c r="P98" s="124"/>
      <c r="Q98" s="124"/>
      <c r="R98" s="174"/>
      <c r="S98" s="175"/>
      <c r="T98" s="175"/>
      <c r="U98" s="175"/>
      <c r="V98" s="175"/>
      <c r="W98" s="175"/>
      <c r="X98" s="175"/>
      <c r="Y98" s="175"/>
      <c r="Z98" s="176"/>
      <c r="AA98" s="124"/>
      <c r="AB98" s="124"/>
      <c r="AC98" s="124"/>
      <c r="AD98" s="125"/>
    </row>
    <row r="99" spans="1:30" ht="16.5" customHeight="1" x14ac:dyDescent="0.25">
      <c r="A99" s="190"/>
      <c r="B99" s="127"/>
      <c r="C99" s="174"/>
      <c r="D99" s="175"/>
      <c r="E99" s="175"/>
      <c r="F99" s="175"/>
      <c r="G99" s="175"/>
      <c r="H99" s="175"/>
      <c r="I99" s="175"/>
      <c r="J99" s="175"/>
      <c r="K99" s="176"/>
      <c r="L99" s="124"/>
      <c r="M99" s="124"/>
      <c r="N99" s="124"/>
      <c r="O99" s="124"/>
      <c r="P99" s="124"/>
      <c r="Q99" s="124"/>
      <c r="R99" s="174"/>
      <c r="S99" s="175"/>
      <c r="T99" s="175"/>
      <c r="U99" s="175"/>
      <c r="V99" s="175"/>
      <c r="W99" s="175"/>
      <c r="X99" s="175"/>
      <c r="Y99" s="175"/>
      <c r="Z99" s="176"/>
      <c r="AA99" s="124"/>
      <c r="AB99" s="124"/>
      <c r="AC99" s="124"/>
      <c r="AD99" s="125"/>
    </row>
    <row r="100" spans="1:30" ht="16.5" customHeight="1" x14ac:dyDescent="0.25">
      <c r="A100" s="190"/>
      <c r="B100" s="127"/>
      <c r="C100" s="174"/>
      <c r="D100" s="175"/>
      <c r="E100" s="175"/>
      <c r="F100" s="175"/>
      <c r="G100" s="175"/>
      <c r="H100" s="175"/>
      <c r="I100" s="175"/>
      <c r="J100" s="175"/>
      <c r="K100" s="176"/>
      <c r="L100" s="124"/>
      <c r="M100" s="124"/>
      <c r="N100" s="124"/>
      <c r="O100" s="124"/>
      <c r="P100" s="124"/>
      <c r="Q100" s="124"/>
      <c r="R100" s="174"/>
      <c r="S100" s="175"/>
      <c r="T100" s="175"/>
      <c r="U100" s="175"/>
      <c r="V100" s="175"/>
      <c r="W100" s="175"/>
      <c r="X100" s="175"/>
      <c r="Y100" s="175"/>
      <c r="Z100" s="176"/>
      <c r="AA100" s="124"/>
      <c r="AB100" s="124"/>
      <c r="AC100" s="124"/>
      <c r="AD100" s="125"/>
    </row>
    <row r="101" spans="1:30" ht="16.5" customHeight="1" x14ac:dyDescent="0.25">
      <c r="A101" s="190"/>
      <c r="B101" s="127"/>
      <c r="C101" s="174"/>
      <c r="D101" s="175"/>
      <c r="E101" s="175"/>
      <c r="F101" s="175"/>
      <c r="G101" s="175"/>
      <c r="H101" s="175"/>
      <c r="I101" s="175"/>
      <c r="J101" s="175"/>
      <c r="K101" s="176"/>
      <c r="L101" s="124"/>
      <c r="M101" s="124"/>
      <c r="N101" s="124"/>
      <c r="O101" s="124"/>
      <c r="P101" s="124"/>
      <c r="Q101" s="124"/>
      <c r="R101" s="174"/>
      <c r="S101" s="175"/>
      <c r="T101" s="175"/>
      <c r="U101" s="175"/>
      <c r="V101" s="175"/>
      <c r="W101" s="175"/>
      <c r="X101" s="175"/>
      <c r="Y101" s="175"/>
      <c r="Z101" s="176"/>
      <c r="AA101" s="124"/>
      <c r="AB101" s="124"/>
      <c r="AC101" s="124"/>
      <c r="AD101" s="125"/>
    </row>
    <row r="102" spans="1:30" ht="16.5" customHeight="1" x14ac:dyDescent="0.25">
      <c r="A102" s="190"/>
      <c r="B102" s="127"/>
      <c r="C102" s="174"/>
      <c r="D102" s="175"/>
      <c r="E102" s="175"/>
      <c r="F102" s="175"/>
      <c r="G102" s="175"/>
      <c r="H102" s="175"/>
      <c r="I102" s="175"/>
      <c r="J102" s="175"/>
      <c r="K102" s="176"/>
      <c r="L102" s="124"/>
      <c r="M102" s="124"/>
      <c r="N102" s="124"/>
      <c r="O102" s="124"/>
      <c r="P102" s="124"/>
      <c r="Q102" s="124"/>
      <c r="R102" s="174"/>
      <c r="S102" s="175"/>
      <c r="T102" s="175"/>
      <c r="U102" s="175"/>
      <c r="V102" s="175"/>
      <c r="W102" s="175"/>
      <c r="X102" s="175"/>
      <c r="Y102" s="175"/>
      <c r="Z102" s="176"/>
      <c r="AA102" s="124"/>
      <c r="AB102" s="124"/>
      <c r="AC102" s="124"/>
      <c r="AD102" s="125"/>
    </row>
    <row r="103" spans="1:30" ht="16.5" customHeight="1" thickBot="1" x14ac:dyDescent="0.3">
      <c r="A103" s="190"/>
      <c r="B103" s="127"/>
      <c r="C103" s="177"/>
      <c r="D103" s="178"/>
      <c r="E103" s="178"/>
      <c r="F103" s="178"/>
      <c r="G103" s="178"/>
      <c r="H103" s="178"/>
      <c r="I103" s="178"/>
      <c r="J103" s="178"/>
      <c r="K103" s="179"/>
      <c r="L103" s="124"/>
      <c r="M103" s="124"/>
      <c r="N103" s="124"/>
      <c r="O103" s="124"/>
      <c r="P103" s="124"/>
      <c r="Q103" s="124"/>
      <c r="R103" s="177"/>
      <c r="S103" s="178"/>
      <c r="T103" s="178"/>
      <c r="U103" s="178"/>
      <c r="V103" s="178"/>
      <c r="W103" s="178"/>
      <c r="X103" s="178"/>
      <c r="Y103" s="178"/>
      <c r="Z103" s="179"/>
      <c r="AA103" s="124"/>
      <c r="AB103" s="124"/>
      <c r="AC103" s="124"/>
      <c r="AD103" s="125"/>
    </row>
    <row r="104" spans="1:30" ht="16.5" customHeight="1" thickBot="1" x14ac:dyDescent="0.3">
      <c r="A104" s="132"/>
      <c r="B104" s="133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5"/>
    </row>
  </sheetData>
  <mergeCells count="83">
    <mergeCell ref="R96:Z103"/>
    <mergeCell ref="C85:K92"/>
    <mergeCell ref="R85:Z92"/>
    <mergeCell ref="C74:K81"/>
    <mergeCell ref="R74:Z81"/>
    <mergeCell ref="C44:F44"/>
    <mergeCell ref="C46:F46"/>
    <mergeCell ref="C83:K83"/>
    <mergeCell ref="A50:A103"/>
    <mergeCell ref="C96:K103"/>
    <mergeCell ref="I59:J59"/>
    <mergeCell ref="C62:K62"/>
    <mergeCell ref="C63:K70"/>
    <mergeCell ref="C48:F48"/>
    <mergeCell ref="H48:P48"/>
    <mergeCell ref="A37:A49"/>
    <mergeCell ref="C40:F40"/>
    <mergeCell ref="C42:F42"/>
    <mergeCell ref="H38:P38"/>
    <mergeCell ref="H40:P40"/>
    <mergeCell ref="H44:P44"/>
    <mergeCell ref="R63:Z70"/>
    <mergeCell ref="C51:G51"/>
    <mergeCell ref="C53:G53"/>
    <mergeCell ref="C55:G55"/>
    <mergeCell ref="C57:G57"/>
    <mergeCell ref="C59:G59"/>
    <mergeCell ref="R62:Z62"/>
    <mergeCell ref="I53:K53"/>
    <mergeCell ref="I51:M51"/>
    <mergeCell ref="I55:K55"/>
    <mergeCell ref="I57:J57"/>
    <mergeCell ref="A1:A36"/>
    <mergeCell ref="K12:AB12"/>
    <mergeCell ref="K14:AB14"/>
    <mergeCell ref="E21:E35"/>
    <mergeCell ref="R21:R35"/>
    <mergeCell ref="K10:M10"/>
    <mergeCell ref="C2:D2"/>
    <mergeCell ref="K2:M2"/>
    <mergeCell ref="G30:K30"/>
    <mergeCell ref="F2:I2"/>
    <mergeCell ref="K8:AB8"/>
    <mergeCell ref="C4:I4"/>
    <mergeCell ref="C6:I6"/>
    <mergeCell ref="C8:I8"/>
    <mergeCell ref="C10:I10"/>
    <mergeCell ref="O2:R2"/>
    <mergeCell ref="K4:AB4"/>
    <mergeCell ref="K6:AB6"/>
    <mergeCell ref="K16:AB16"/>
    <mergeCell ref="W22:X22"/>
    <mergeCell ref="Z22:AA22"/>
    <mergeCell ref="H46:P46"/>
    <mergeCell ref="H42:K42"/>
    <mergeCell ref="R40:U40"/>
    <mergeCell ref="R38:U38"/>
    <mergeCell ref="W44:Z44"/>
    <mergeCell ref="W40:Z40"/>
    <mergeCell ref="W38:Z38"/>
    <mergeCell ref="R44:U44"/>
    <mergeCell ref="R42:U42"/>
    <mergeCell ref="W42:AB42"/>
    <mergeCell ref="Z32:AA32"/>
    <mergeCell ref="Z34:AA34"/>
    <mergeCell ref="Z20:AA20"/>
    <mergeCell ref="G22:K22"/>
    <mergeCell ref="G26:K26"/>
    <mergeCell ref="C38:F38"/>
    <mergeCell ref="M30:N30"/>
    <mergeCell ref="W24:X24"/>
    <mergeCell ref="W26:X26"/>
    <mergeCell ref="W28:X28"/>
    <mergeCell ref="W30:X30"/>
    <mergeCell ref="W32:X32"/>
    <mergeCell ref="W34:X34"/>
    <mergeCell ref="Z24:AA24"/>
    <mergeCell ref="Z26:AA26"/>
    <mergeCell ref="Z28:AA28"/>
    <mergeCell ref="Z30:AA30"/>
    <mergeCell ref="C12:I12"/>
    <mergeCell ref="C14:I14"/>
    <mergeCell ref="C16:I1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W88"/>
  <sheetViews>
    <sheetView showGridLines="0" topLeftCell="B1" zoomScaleNormal="100" workbookViewId="0">
      <selection activeCell="B6" sqref="B6"/>
    </sheetView>
  </sheetViews>
  <sheetFormatPr baseColWidth="10" defaultColWidth="11.42578125" defaultRowHeight="12.75" x14ac:dyDescent="0.2"/>
  <cols>
    <col min="1" max="1" width="3" style="10" bestFit="1" customWidth="1"/>
    <col min="2" max="2" width="18.7109375" style="52" customWidth="1"/>
    <col min="3" max="3" width="5.7109375" style="52" customWidth="1"/>
    <col min="4" max="4" width="68.42578125" style="53" customWidth="1"/>
    <col min="5" max="6" width="10.28515625" style="54" bestFit="1" customWidth="1"/>
    <col min="7" max="7" width="45.5703125" style="56" bestFit="1" customWidth="1"/>
    <col min="8" max="8" width="2.140625" style="56" customWidth="1"/>
    <col min="9" max="9" width="10.42578125" style="12" hidden="1" customWidth="1"/>
    <col min="10" max="22" width="10.140625" style="12" hidden="1" customWidth="1"/>
    <col min="23" max="23" width="5.85546875" style="12" hidden="1" customWidth="1"/>
    <col min="24" max="16384" width="11.42578125" style="12"/>
  </cols>
  <sheetData>
    <row r="1" spans="1:8" ht="53.25" customHeight="1" x14ac:dyDescent="0.2"/>
    <row r="3" spans="1:8" ht="43.5" customHeight="1" x14ac:dyDescent="0.2"/>
    <row r="7" spans="1:8" s="226" customFormat="1" ht="18.75" x14ac:dyDescent="0.25">
      <c r="A7" s="229" t="s">
        <v>71</v>
      </c>
      <c r="B7" s="229"/>
      <c r="C7" s="229"/>
      <c r="D7" s="229"/>
      <c r="E7" s="229"/>
      <c r="F7" s="229"/>
      <c r="G7" s="229"/>
      <c r="H7" s="225"/>
    </row>
    <row r="8" spans="1:8" s="228" customFormat="1" ht="18.75" x14ac:dyDescent="0.3">
      <c r="A8" s="230" t="s">
        <v>89</v>
      </c>
      <c r="B8" s="230"/>
      <c r="C8" s="230"/>
      <c r="D8" s="230"/>
      <c r="E8" s="230"/>
      <c r="F8" s="230"/>
      <c r="G8" s="230"/>
      <c r="H8" s="227"/>
    </row>
    <row r="9" spans="1:8" ht="13.5" thickBot="1" x14ac:dyDescent="0.25">
      <c r="A9" s="221" t="s">
        <v>72</v>
      </c>
      <c r="B9" s="222"/>
      <c r="C9" s="222"/>
      <c r="D9" s="223"/>
      <c r="E9" s="224" t="s">
        <v>41</v>
      </c>
      <c r="F9" s="224"/>
      <c r="G9" s="224"/>
      <c r="H9" s="11"/>
    </row>
    <row r="10" spans="1:8" ht="13.5" thickBot="1" x14ac:dyDescent="0.25">
      <c r="A10" s="13"/>
      <c r="B10" s="14" t="s">
        <v>42</v>
      </c>
      <c r="C10" s="15" t="s">
        <v>194</v>
      </c>
      <c r="D10" s="16" t="s">
        <v>43</v>
      </c>
      <c r="E10" s="17" t="s">
        <v>73</v>
      </c>
      <c r="F10" s="18" t="s">
        <v>44</v>
      </c>
      <c r="G10" s="19" t="s">
        <v>123</v>
      </c>
      <c r="H10" s="20"/>
    </row>
    <row r="11" spans="1:8" ht="13.5" thickBot="1" x14ac:dyDescent="0.25">
      <c r="A11" s="203">
        <v>1</v>
      </c>
      <c r="B11" s="208" t="s">
        <v>45</v>
      </c>
      <c r="C11" s="200">
        <v>5</v>
      </c>
      <c r="D11" s="21" t="s">
        <v>104</v>
      </c>
      <c r="E11" s="62"/>
      <c r="F11" s="63"/>
      <c r="G11" s="22" t="s">
        <v>141</v>
      </c>
      <c r="H11" s="23"/>
    </row>
    <row r="12" spans="1:8" ht="13.5" thickBot="1" x14ac:dyDescent="0.25">
      <c r="A12" s="204"/>
      <c r="B12" s="209"/>
      <c r="C12" s="201"/>
      <c r="D12" s="24" t="s">
        <v>103</v>
      </c>
      <c r="E12" s="62"/>
      <c r="F12" s="63"/>
      <c r="G12" s="25" t="s">
        <v>141</v>
      </c>
      <c r="H12" s="23"/>
    </row>
    <row r="13" spans="1:8" ht="13.5" thickBot="1" x14ac:dyDescent="0.25">
      <c r="A13" s="204"/>
      <c r="B13" s="209"/>
      <c r="C13" s="201"/>
      <c r="D13" s="24" t="s">
        <v>196</v>
      </c>
      <c r="E13" s="62"/>
      <c r="F13" s="63"/>
      <c r="G13" s="25" t="s">
        <v>142</v>
      </c>
      <c r="H13" s="23"/>
    </row>
    <row r="14" spans="1:8" ht="13.5" thickBot="1" x14ac:dyDescent="0.25">
      <c r="A14" s="204"/>
      <c r="B14" s="209"/>
      <c r="C14" s="201"/>
      <c r="D14" s="24" t="s">
        <v>137</v>
      </c>
      <c r="E14" s="62"/>
      <c r="F14" s="63"/>
      <c r="G14" s="25" t="s">
        <v>141</v>
      </c>
      <c r="H14" s="23"/>
    </row>
    <row r="15" spans="1:8" ht="13.5" thickBot="1" x14ac:dyDescent="0.25">
      <c r="A15" s="204"/>
      <c r="B15" s="209"/>
      <c r="C15" s="201"/>
      <c r="D15" s="24" t="s">
        <v>138</v>
      </c>
      <c r="E15" s="62"/>
      <c r="F15" s="63"/>
      <c r="G15" s="25" t="s">
        <v>141</v>
      </c>
      <c r="H15" s="23"/>
    </row>
    <row r="16" spans="1:8" ht="13.5" thickBot="1" x14ac:dyDescent="0.25">
      <c r="A16" s="204"/>
      <c r="B16" s="209"/>
      <c r="C16" s="201"/>
      <c r="D16" s="24" t="s">
        <v>139</v>
      </c>
      <c r="E16" s="62"/>
      <c r="F16" s="63"/>
      <c r="G16" s="25" t="s">
        <v>141</v>
      </c>
      <c r="H16" s="23"/>
    </row>
    <row r="17" spans="1:8" ht="13.5" thickBot="1" x14ac:dyDescent="0.25">
      <c r="A17" s="205"/>
      <c r="B17" s="210"/>
      <c r="C17" s="202"/>
      <c r="D17" s="26" t="s">
        <v>140</v>
      </c>
      <c r="E17" s="62"/>
      <c r="F17" s="63"/>
      <c r="G17" s="27" t="s">
        <v>141</v>
      </c>
      <c r="H17" s="23"/>
    </row>
    <row r="18" spans="1:8" ht="26.25" thickBot="1" x14ac:dyDescent="0.25">
      <c r="A18" s="206">
        <v>2</v>
      </c>
      <c r="B18" s="203" t="s">
        <v>46</v>
      </c>
      <c r="C18" s="200">
        <v>5</v>
      </c>
      <c r="D18" s="21" t="s">
        <v>124</v>
      </c>
      <c r="E18" s="62"/>
      <c r="F18" s="63"/>
      <c r="G18" s="28" t="s">
        <v>197</v>
      </c>
      <c r="H18" s="29"/>
    </row>
    <row r="19" spans="1:8" ht="13.5" thickBot="1" x14ac:dyDescent="0.25">
      <c r="A19" s="201"/>
      <c r="B19" s="204"/>
      <c r="C19" s="201"/>
      <c r="D19" s="24" t="s">
        <v>143</v>
      </c>
      <c r="E19" s="62"/>
      <c r="F19" s="63"/>
      <c r="G19" s="30"/>
      <c r="H19" s="29"/>
    </row>
    <row r="20" spans="1:8" ht="26.25" thickBot="1" x14ac:dyDescent="0.25">
      <c r="A20" s="201"/>
      <c r="B20" s="204"/>
      <c r="C20" s="201"/>
      <c r="D20" s="24" t="s">
        <v>122</v>
      </c>
      <c r="E20" s="62"/>
      <c r="F20" s="63"/>
      <c r="G20" s="30" t="s">
        <v>144</v>
      </c>
      <c r="H20" s="29"/>
    </row>
    <row r="21" spans="1:8" ht="26.25" thickBot="1" x14ac:dyDescent="0.25">
      <c r="A21" s="207"/>
      <c r="B21" s="205"/>
      <c r="C21" s="202"/>
      <c r="D21" s="26" t="s">
        <v>146</v>
      </c>
      <c r="E21" s="62"/>
      <c r="F21" s="63"/>
      <c r="G21" s="31" t="s">
        <v>145</v>
      </c>
      <c r="H21" s="29"/>
    </row>
    <row r="22" spans="1:8" ht="13.5" thickBot="1" x14ac:dyDescent="0.25">
      <c r="A22" s="203">
        <v>3</v>
      </c>
      <c r="B22" s="208" t="s">
        <v>47</v>
      </c>
      <c r="C22" s="200">
        <v>10</v>
      </c>
      <c r="D22" s="21" t="s">
        <v>148</v>
      </c>
      <c r="E22" s="62"/>
      <c r="F22" s="63"/>
      <c r="G22" s="28" t="s">
        <v>147</v>
      </c>
      <c r="H22" s="29"/>
    </row>
    <row r="23" spans="1:8" ht="26.25" thickBot="1" x14ac:dyDescent="0.25">
      <c r="A23" s="204"/>
      <c r="B23" s="209"/>
      <c r="C23" s="201"/>
      <c r="D23" s="24" t="s">
        <v>100</v>
      </c>
      <c r="E23" s="62"/>
      <c r="F23" s="63"/>
      <c r="G23" s="30"/>
      <c r="H23" s="29"/>
    </row>
    <row r="24" spans="1:8" ht="13.5" thickBot="1" x14ac:dyDescent="0.25">
      <c r="A24" s="213"/>
      <c r="B24" s="211"/>
      <c r="C24" s="207"/>
      <c r="D24" s="32" t="s">
        <v>115</v>
      </c>
      <c r="E24" s="62"/>
      <c r="F24" s="63"/>
      <c r="G24" s="33" t="s">
        <v>91</v>
      </c>
      <c r="H24" s="29"/>
    </row>
    <row r="25" spans="1:8" ht="13.5" thickBot="1" x14ac:dyDescent="0.25">
      <c r="A25" s="203">
        <v>4</v>
      </c>
      <c r="B25" s="208" t="s">
        <v>48</v>
      </c>
      <c r="C25" s="200">
        <v>10</v>
      </c>
      <c r="D25" s="34" t="s">
        <v>99</v>
      </c>
      <c r="E25" s="62"/>
      <c r="F25" s="63"/>
      <c r="G25" s="28" t="s">
        <v>149</v>
      </c>
      <c r="H25" s="29"/>
    </row>
    <row r="26" spans="1:8" ht="13.5" thickBot="1" x14ac:dyDescent="0.25">
      <c r="A26" s="204"/>
      <c r="B26" s="209"/>
      <c r="C26" s="201"/>
      <c r="D26" s="35" t="s">
        <v>98</v>
      </c>
      <c r="E26" s="62"/>
      <c r="F26" s="63"/>
      <c r="G26" s="30"/>
      <c r="H26" s="29"/>
    </row>
    <row r="27" spans="1:8" ht="23.25" thickBot="1" x14ac:dyDescent="0.25">
      <c r="A27" s="204"/>
      <c r="B27" s="209"/>
      <c r="C27" s="201"/>
      <c r="D27" s="36" t="s">
        <v>97</v>
      </c>
      <c r="E27" s="62"/>
      <c r="F27" s="63"/>
      <c r="G27" s="37" t="s">
        <v>198</v>
      </c>
      <c r="H27" s="38"/>
    </row>
    <row r="28" spans="1:8" ht="13.5" thickBot="1" x14ac:dyDescent="0.25">
      <c r="A28" s="204"/>
      <c r="B28" s="209"/>
      <c r="C28" s="201"/>
      <c r="D28" s="24" t="s">
        <v>96</v>
      </c>
      <c r="E28" s="62"/>
      <c r="F28" s="63"/>
      <c r="G28" s="37" t="s">
        <v>150</v>
      </c>
      <c r="H28" s="38"/>
    </row>
    <row r="29" spans="1:8" ht="26.25" thickBot="1" x14ac:dyDescent="0.25">
      <c r="A29" s="204"/>
      <c r="B29" s="209"/>
      <c r="C29" s="201"/>
      <c r="D29" s="24" t="s">
        <v>95</v>
      </c>
      <c r="E29" s="62"/>
      <c r="F29" s="63"/>
      <c r="G29" s="37" t="s">
        <v>199</v>
      </c>
      <c r="H29" s="38"/>
    </row>
    <row r="30" spans="1:8" ht="13.5" thickBot="1" x14ac:dyDescent="0.25">
      <c r="A30" s="205"/>
      <c r="B30" s="210"/>
      <c r="C30" s="202"/>
      <c r="D30" s="26" t="s">
        <v>94</v>
      </c>
      <c r="E30" s="62"/>
      <c r="F30" s="63"/>
      <c r="G30" s="39" t="s">
        <v>151</v>
      </c>
      <c r="H30" s="38"/>
    </row>
    <row r="31" spans="1:8" ht="13.5" thickBot="1" x14ac:dyDescent="0.25">
      <c r="A31" s="203">
        <v>5</v>
      </c>
      <c r="B31" s="208" t="s">
        <v>49</v>
      </c>
      <c r="C31" s="200">
        <v>10</v>
      </c>
      <c r="D31" s="40" t="s">
        <v>93</v>
      </c>
      <c r="E31" s="62"/>
      <c r="F31" s="63"/>
      <c r="G31" s="28" t="s">
        <v>152</v>
      </c>
      <c r="H31" s="29"/>
    </row>
    <row r="32" spans="1:8" ht="34.5" thickBot="1" x14ac:dyDescent="0.25">
      <c r="A32" s="213"/>
      <c r="B32" s="211"/>
      <c r="C32" s="207"/>
      <c r="D32" s="41" t="s">
        <v>92</v>
      </c>
      <c r="E32" s="62"/>
      <c r="F32" s="63"/>
      <c r="G32" s="33" t="s">
        <v>200</v>
      </c>
      <c r="H32" s="29"/>
    </row>
    <row r="33" spans="1:16" ht="26.25" thickBot="1" x14ac:dyDescent="0.25">
      <c r="A33" s="203">
        <v>6</v>
      </c>
      <c r="B33" s="208" t="s">
        <v>50</v>
      </c>
      <c r="C33" s="200">
        <v>15</v>
      </c>
      <c r="D33" s="34" t="s">
        <v>116</v>
      </c>
      <c r="E33" s="62"/>
      <c r="F33" s="63"/>
      <c r="G33" s="28" t="s">
        <v>153</v>
      </c>
      <c r="H33" s="29"/>
    </row>
    <row r="34" spans="1:16" ht="26.25" thickBot="1" x14ac:dyDescent="0.25">
      <c r="A34" s="204"/>
      <c r="B34" s="209"/>
      <c r="C34" s="201"/>
      <c r="D34" s="36" t="s">
        <v>117</v>
      </c>
      <c r="E34" s="62"/>
      <c r="F34" s="63"/>
      <c r="G34" s="30" t="s">
        <v>159</v>
      </c>
      <c r="H34" s="29"/>
    </row>
    <row r="35" spans="1:16" ht="26.25" thickBot="1" x14ac:dyDescent="0.25">
      <c r="A35" s="204"/>
      <c r="B35" s="209"/>
      <c r="C35" s="201"/>
      <c r="D35" s="32" t="s">
        <v>118</v>
      </c>
      <c r="E35" s="62"/>
      <c r="F35" s="63"/>
      <c r="G35" s="30" t="s">
        <v>160</v>
      </c>
      <c r="H35" s="29"/>
    </row>
    <row r="36" spans="1:16" ht="13.5" thickBot="1" x14ac:dyDescent="0.25">
      <c r="A36" s="204"/>
      <c r="B36" s="209"/>
      <c r="C36" s="201"/>
      <c r="D36" s="35" t="s">
        <v>101</v>
      </c>
      <c r="E36" s="62"/>
      <c r="F36" s="63"/>
      <c r="G36" s="30"/>
      <c r="H36" s="29"/>
    </row>
    <row r="37" spans="1:16" ht="26.25" thickBot="1" x14ac:dyDescent="0.25">
      <c r="A37" s="204"/>
      <c r="B37" s="209"/>
      <c r="C37" s="201"/>
      <c r="D37" s="35" t="s">
        <v>154</v>
      </c>
      <c r="E37" s="62"/>
      <c r="F37" s="63"/>
      <c r="G37" s="30" t="s">
        <v>102</v>
      </c>
      <c r="H37" s="29"/>
      <c r="N37" s="42"/>
      <c r="O37" s="43"/>
      <c r="P37" s="42"/>
    </row>
    <row r="38" spans="1:16" ht="13.5" thickBot="1" x14ac:dyDescent="0.25">
      <c r="A38" s="204"/>
      <c r="B38" s="209"/>
      <c r="C38" s="201"/>
      <c r="D38" s="35" t="s">
        <v>105</v>
      </c>
      <c r="E38" s="62"/>
      <c r="F38" s="63"/>
      <c r="G38" s="30" t="s">
        <v>201</v>
      </c>
      <c r="H38" s="29"/>
      <c r="N38" s="42"/>
      <c r="O38" s="42"/>
      <c r="P38" s="42"/>
    </row>
    <row r="39" spans="1:16" ht="26.25" thickBot="1" x14ac:dyDescent="0.25">
      <c r="A39" s="204"/>
      <c r="B39" s="209"/>
      <c r="C39" s="201"/>
      <c r="D39" s="35" t="s">
        <v>119</v>
      </c>
      <c r="E39" s="62"/>
      <c r="F39" s="63"/>
      <c r="G39" s="30" t="s">
        <v>155</v>
      </c>
      <c r="H39" s="29"/>
    </row>
    <row r="40" spans="1:16" ht="23.25" thickBot="1" x14ac:dyDescent="0.25">
      <c r="A40" s="204"/>
      <c r="B40" s="209"/>
      <c r="C40" s="201"/>
      <c r="D40" s="35" t="s">
        <v>120</v>
      </c>
      <c r="E40" s="62"/>
      <c r="F40" s="63"/>
      <c r="G40" s="30" t="s">
        <v>202</v>
      </c>
      <c r="H40" s="29"/>
    </row>
    <row r="41" spans="1:16" ht="13.5" thickBot="1" x14ac:dyDescent="0.25">
      <c r="A41" s="204"/>
      <c r="B41" s="209"/>
      <c r="C41" s="201"/>
      <c r="D41" s="35" t="s">
        <v>121</v>
      </c>
      <c r="E41" s="62"/>
      <c r="F41" s="63"/>
      <c r="G41" s="30" t="s">
        <v>156</v>
      </c>
      <c r="H41" s="29"/>
    </row>
    <row r="42" spans="1:16" ht="13.5" thickBot="1" x14ac:dyDescent="0.25">
      <c r="A42" s="204"/>
      <c r="B42" s="209"/>
      <c r="C42" s="201"/>
      <c r="D42" s="36" t="s">
        <v>136</v>
      </c>
      <c r="E42" s="62"/>
      <c r="F42" s="63"/>
      <c r="G42" s="30" t="s">
        <v>193</v>
      </c>
      <c r="H42" s="29"/>
    </row>
    <row r="43" spans="1:16" ht="13.5" thickBot="1" x14ac:dyDescent="0.25">
      <c r="A43" s="205"/>
      <c r="B43" s="210"/>
      <c r="C43" s="202"/>
      <c r="D43" s="26" t="s">
        <v>158</v>
      </c>
      <c r="E43" s="62"/>
      <c r="F43" s="63"/>
      <c r="G43" s="39" t="s">
        <v>157</v>
      </c>
      <c r="H43" s="38"/>
    </row>
    <row r="44" spans="1:16" ht="26.25" thickBot="1" x14ac:dyDescent="0.25">
      <c r="A44" s="214">
        <v>7</v>
      </c>
      <c r="B44" s="212" t="s">
        <v>106</v>
      </c>
      <c r="C44" s="206">
        <v>15</v>
      </c>
      <c r="D44" s="44" t="s">
        <v>107</v>
      </c>
      <c r="E44" s="62"/>
      <c r="F44" s="63"/>
      <c r="G44" s="45" t="s">
        <v>161</v>
      </c>
      <c r="H44" s="29"/>
    </row>
    <row r="45" spans="1:16" ht="13.5" thickBot="1" x14ac:dyDescent="0.25">
      <c r="A45" s="204"/>
      <c r="B45" s="209"/>
      <c r="C45" s="201"/>
      <c r="D45" s="35" t="s">
        <v>163</v>
      </c>
      <c r="E45" s="62"/>
      <c r="F45" s="63"/>
      <c r="G45" s="30" t="s">
        <v>162</v>
      </c>
      <c r="H45" s="29"/>
    </row>
    <row r="46" spans="1:16" ht="26.25" thickBot="1" x14ac:dyDescent="0.25">
      <c r="A46" s="204"/>
      <c r="B46" s="209"/>
      <c r="C46" s="201"/>
      <c r="D46" s="35" t="s">
        <v>165</v>
      </c>
      <c r="E46" s="62"/>
      <c r="F46" s="63"/>
      <c r="G46" s="30" t="s">
        <v>164</v>
      </c>
      <c r="H46" s="29"/>
    </row>
    <row r="47" spans="1:16" ht="26.25" thickBot="1" x14ac:dyDescent="0.25">
      <c r="A47" s="204"/>
      <c r="B47" s="209"/>
      <c r="C47" s="201"/>
      <c r="D47" s="35" t="s">
        <v>125</v>
      </c>
      <c r="E47" s="62"/>
      <c r="F47" s="63"/>
      <c r="G47" s="30" t="s">
        <v>108</v>
      </c>
      <c r="H47" s="29"/>
    </row>
    <row r="48" spans="1:16" ht="13.5" thickBot="1" x14ac:dyDescent="0.25">
      <c r="A48" s="204"/>
      <c r="B48" s="209"/>
      <c r="C48" s="201"/>
      <c r="D48" s="35" t="s">
        <v>166</v>
      </c>
      <c r="E48" s="62"/>
      <c r="F48" s="63"/>
      <c r="G48" s="30"/>
      <c r="H48" s="29"/>
    </row>
    <row r="49" spans="1:8" ht="13.5" thickBot="1" x14ac:dyDescent="0.25">
      <c r="A49" s="204"/>
      <c r="B49" s="209"/>
      <c r="C49" s="201"/>
      <c r="D49" s="35" t="s">
        <v>167</v>
      </c>
      <c r="E49" s="62"/>
      <c r="F49" s="63"/>
      <c r="G49" s="30"/>
      <c r="H49" s="29"/>
    </row>
    <row r="50" spans="1:8" ht="26.25" thickBot="1" x14ac:dyDescent="0.25">
      <c r="A50" s="204"/>
      <c r="B50" s="209"/>
      <c r="C50" s="201"/>
      <c r="D50" s="35" t="s">
        <v>168</v>
      </c>
      <c r="E50" s="62"/>
      <c r="F50" s="63"/>
      <c r="G50" s="30" t="s">
        <v>109</v>
      </c>
      <c r="H50" s="29"/>
    </row>
    <row r="51" spans="1:8" ht="13.5" thickBot="1" x14ac:dyDescent="0.25">
      <c r="A51" s="204"/>
      <c r="B51" s="209"/>
      <c r="C51" s="201"/>
      <c r="D51" s="35" t="s">
        <v>169</v>
      </c>
      <c r="E51" s="62"/>
      <c r="F51" s="63"/>
      <c r="G51" s="30" t="s">
        <v>109</v>
      </c>
      <c r="H51" s="29"/>
    </row>
    <row r="52" spans="1:8" ht="13.5" thickBot="1" x14ac:dyDescent="0.25">
      <c r="A52" s="204"/>
      <c r="B52" s="209"/>
      <c r="C52" s="201"/>
      <c r="D52" s="35" t="s">
        <v>126</v>
      </c>
      <c r="E52" s="62"/>
      <c r="F52" s="63"/>
      <c r="G52" s="30" t="s">
        <v>170</v>
      </c>
      <c r="H52" s="29"/>
    </row>
    <row r="53" spans="1:8" ht="13.5" thickBot="1" x14ac:dyDescent="0.25">
      <c r="A53" s="204"/>
      <c r="B53" s="209"/>
      <c r="C53" s="201"/>
      <c r="D53" s="35" t="s">
        <v>127</v>
      </c>
      <c r="E53" s="62"/>
      <c r="F53" s="63"/>
      <c r="G53" s="30" t="s">
        <v>171</v>
      </c>
      <c r="H53" s="29"/>
    </row>
    <row r="54" spans="1:8" ht="13.5" thickBot="1" x14ac:dyDescent="0.25">
      <c r="A54" s="204"/>
      <c r="B54" s="209"/>
      <c r="C54" s="201"/>
      <c r="D54" s="35" t="s">
        <v>128</v>
      </c>
      <c r="E54" s="62"/>
      <c r="F54" s="63"/>
      <c r="G54" s="30" t="s">
        <v>193</v>
      </c>
      <c r="H54" s="29"/>
    </row>
    <row r="55" spans="1:8" ht="26.25" thickBot="1" x14ac:dyDescent="0.25">
      <c r="A55" s="204"/>
      <c r="B55" s="209"/>
      <c r="C55" s="201"/>
      <c r="D55" s="35" t="s">
        <v>172</v>
      </c>
      <c r="E55" s="62"/>
      <c r="F55" s="63"/>
      <c r="G55" s="30"/>
      <c r="H55" s="29"/>
    </row>
    <row r="56" spans="1:8" ht="26.25" thickBot="1" x14ac:dyDescent="0.25">
      <c r="A56" s="204"/>
      <c r="B56" s="209"/>
      <c r="C56" s="201"/>
      <c r="D56" s="35" t="s">
        <v>129</v>
      </c>
      <c r="E56" s="62"/>
      <c r="F56" s="63"/>
      <c r="G56" s="30" t="s">
        <v>173</v>
      </c>
      <c r="H56" s="29"/>
    </row>
    <row r="57" spans="1:8" ht="26.25" thickBot="1" x14ac:dyDescent="0.25">
      <c r="A57" s="213"/>
      <c r="B57" s="211"/>
      <c r="C57" s="207"/>
      <c r="D57" s="41" t="s">
        <v>175</v>
      </c>
      <c r="E57" s="62"/>
      <c r="F57" s="63"/>
      <c r="G57" s="33" t="s">
        <v>174</v>
      </c>
      <c r="H57" s="29"/>
    </row>
    <row r="58" spans="1:8" ht="26.25" thickBot="1" x14ac:dyDescent="0.25">
      <c r="A58" s="203">
        <v>8</v>
      </c>
      <c r="B58" s="208" t="s">
        <v>51</v>
      </c>
      <c r="C58" s="200">
        <v>10</v>
      </c>
      <c r="D58" s="21" t="s">
        <v>110</v>
      </c>
      <c r="E58" s="62"/>
      <c r="F58" s="63"/>
      <c r="G58" s="28" t="s">
        <v>112</v>
      </c>
      <c r="H58" s="29"/>
    </row>
    <row r="59" spans="1:8" ht="26.25" thickBot="1" x14ac:dyDescent="0.25">
      <c r="A59" s="205"/>
      <c r="B59" s="210"/>
      <c r="C59" s="202"/>
      <c r="D59" s="26" t="s">
        <v>111</v>
      </c>
      <c r="E59" s="62"/>
      <c r="F59" s="63"/>
      <c r="G59" s="39" t="s">
        <v>178</v>
      </c>
      <c r="H59" s="38"/>
    </row>
    <row r="60" spans="1:8" ht="13.5" thickBot="1" x14ac:dyDescent="0.25">
      <c r="A60" s="203">
        <v>9</v>
      </c>
      <c r="B60" s="208" t="s">
        <v>52</v>
      </c>
      <c r="C60" s="200">
        <v>5</v>
      </c>
      <c r="D60" s="21" t="s">
        <v>130</v>
      </c>
      <c r="E60" s="62"/>
      <c r="F60" s="63"/>
      <c r="G60" s="28" t="s">
        <v>176</v>
      </c>
      <c r="H60" s="29"/>
    </row>
    <row r="61" spans="1:8" ht="13.5" thickBot="1" x14ac:dyDescent="0.25">
      <c r="A61" s="213"/>
      <c r="B61" s="211"/>
      <c r="C61" s="207"/>
      <c r="D61" s="32" t="s">
        <v>131</v>
      </c>
      <c r="E61" s="62"/>
      <c r="F61" s="63"/>
      <c r="G61" s="33" t="s">
        <v>184</v>
      </c>
      <c r="H61" s="29"/>
    </row>
    <row r="62" spans="1:8" ht="13.5" thickBot="1" x14ac:dyDescent="0.25">
      <c r="A62" s="203">
        <v>10</v>
      </c>
      <c r="B62" s="208" t="s">
        <v>177</v>
      </c>
      <c r="C62" s="200">
        <v>5</v>
      </c>
      <c r="D62" s="34" t="s">
        <v>179</v>
      </c>
      <c r="E62" s="62"/>
      <c r="F62" s="63"/>
      <c r="G62" s="28" t="s">
        <v>113</v>
      </c>
      <c r="H62" s="29"/>
    </row>
    <row r="63" spans="1:8" ht="26.25" thickBot="1" x14ac:dyDescent="0.25">
      <c r="A63" s="204"/>
      <c r="B63" s="209"/>
      <c r="C63" s="201"/>
      <c r="D63" s="35" t="s">
        <v>181</v>
      </c>
      <c r="E63" s="62"/>
      <c r="F63" s="63"/>
      <c r="G63" s="30" t="s">
        <v>182</v>
      </c>
      <c r="H63" s="29"/>
    </row>
    <row r="64" spans="1:8" ht="26.25" thickBot="1" x14ac:dyDescent="0.25">
      <c r="A64" s="205"/>
      <c r="B64" s="210"/>
      <c r="C64" s="202"/>
      <c r="D64" s="46" t="s">
        <v>180</v>
      </c>
      <c r="E64" s="62"/>
      <c r="F64" s="63"/>
      <c r="G64" s="31" t="s">
        <v>183</v>
      </c>
      <c r="H64" s="29"/>
    </row>
    <row r="65" spans="1:23" ht="26.25" thickBot="1" x14ac:dyDescent="0.25">
      <c r="A65" s="214">
        <v>11</v>
      </c>
      <c r="B65" s="212" t="s">
        <v>53</v>
      </c>
      <c r="C65" s="206">
        <v>4</v>
      </c>
      <c r="D65" s="36" t="s">
        <v>132</v>
      </c>
      <c r="E65" s="62"/>
      <c r="F65" s="63"/>
      <c r="G65" s="45" t="s">
        <v>185</v>
      </c>
      <c r="H65" s="29"/>
    </row>
    <row r="66" spans="1:23" ht="26.25" thickBot="1" x14ac:dyDescent="0.25">
      <c r="A66" s="204"/>
      <c r="B66" s="209"/>
      <c r="C66" s="201"/>
      <c r="D66" s="24" t="s">
        <v>133</v>
      </c>
      <c r="E66" s="62"/>
      <c r="F66" s="63"/>
      <c r="G66" s="30" t="s">
        <v>185</v>
      </c>
      <c r="H66" s="29"/>
    </row>
    <row r="67" spans="1:23" ht="26.25" thickBot="1" x14ac:dyDescent="0.25">
      <c r="A67" s="213"/>
      <c r="B67" s="211"/>
      <c r="C67" s="207"/>
      <c r="D67" s="32" t="s">
        <v>186</v>
      </c>
      <c r="E67" s="62"/>
      <c r="F67" s="63"/>
      <c r="G67" s="33" t="s">
        <v>187</v>
      </c>
      <c r="H67" s="29"/>
    </row>
    <row r="68" spans="1:23" ht="39" thickBot="1" x14ac:dyDescent="0.25">
      <c r="A68" s="203">
        <v>12</v>
      </c>
      <c r="B68" s="208" t="s">
        <v>54</v>
      </c>
      <c r="C68" s="200">
        <v>3</v>
      </c>
      <c r="D68" s="34" t="s">
        <v>134</v>
      </c>
      <c r="E68" s="62"/>
      <c r="F68" s="63"/>
      <c r="G68" s="28" t="s">
        <v>188</v>
      </c>
      <c r="H68" s="29"/>
    </row>
    <row r="69" spans="1:23" ht="26.25" thickBot="1" x14ac:dyDescent="0.25">
      <c r="A69" s="204"/>
      <c r="B69" s="209"/>
      <c r="C69" s="201"/>
      <c r="D69" s="35" t="s">
        <v>189</v>
      </c>
      <c r="E69" s="62"/>
      <c r="F69" s="63"/>
      <c r="G69" s="30" t="s">
        <v>190</v>
      </c>
      <c r="H69" s="29"/>
    </row>
    <row r="70" spans="1:23" ht="26.25" thickBot="1" x14ac:dyDescent="0.25">
      <c r="A70" s="205"/>
      <c r="B70" s="210"/>
      <c r="C70" s="202"/>
      <c r="D70" s="46" t="s">
        <v>191</v>
      </c>
      <c r="E70" s="62"/>
      <c r="F70" s="63"/>
      <c r="G70" s="31" t="s">
        <v>192</v>
      </c>
      <c r="H70" s="29"/>
    </row>
    <row r="71" spans="1:23" ht="26.25" thickBot="1" x14ac:dyDescent="0.25">
      <c r="A71" s="47">
        <v>13</v>
      </c>
      <c r="B71" s="48" t="s">
        <v>114</v>
      </c>
      <c r="C71" s="49">
        <v>3</v>
      </c>
      <c r="D71" s="50" t="s">
        <v>135</v>
      </c>
      <c r="E71" s="62"/>
      <c r="F71" s="63"/>
      <c r="G71" s="51" t="s">
        <v>195</v>
      </c>
      <c r="H71" s="29"/>
    </row>
    <row r="72" spans="1:23" x14ac:dyDescent="0.2">
      <c r="G72" s="55"/>
      <c r="H72" s="55"/>
    </row>
    <row r="73" spans="1:23" x14ac:dyDescent="0.2">
      <c r="I73" s="57" t="s">
        <v>74</v>
      </c>
    </row>
    <row r="74" spans="1:23" x14ac:dyDescent="0.2">
      <c r="I74" s="12" t="s">
        <v>75</v>
      </c>
    </row>
    <row r="75" spans="1:23" x14ac:dyDescent="0.2">
      <c r="I75" s="12" t="s">
        <v>76</v>
      </c>
    </row>
    <row r="76" spans="1:23" x14ac:dyDescent="0.2">
      <c r="I76" s="12" t="s">
        <v>77</v>
      </c>
    </row>
    <row r="77" spans="1:23" x14ac:dyDescent="0.2">
      <c r="I77" s="12" t="s">
        <v>78</v>
      </c>
    </row>
    <row r="79" spans="1:23" x14ac:dyDescent="0.2">
      <c r="I79" s="216" t="s">
        <v>203</v>
      </c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</row>
    <row r="80" spans="1:23" x14ac:dyDescent="0.2">
      <c r="I80" s="58"/>
      <c r="J80" s="5">
        <v>1</v>
      </c>
      <c r="K80" s="5">
        <v>2</v>
      </c>
      <c r="L80" s="59">
        <v>3</v>
      </c>
      <c r="M80" s="59">
        <v>4</v>
      </c>
      <c r="N80" s="59">
        <v>5</v>
      </c>
      <c r="O80" s="59">
        <v>6</v>
      </c>
      <c r="P80" s="59">
        <v>7</v>
      </c>
      <c r="Q80" s="59">
        <v>8</v>
      </c>
      <c r="R80" s="59">
        <v>9</v>
      </c>
      <c r="S80" s="59">
        <v>10</v>
      </c>
      <c r="T80" s="59">
        <v>11</v>
      </c>
      <c r="U80" s="59">
        <v>12</v>
      </c>
      <c r="V80" s="59">
        <v>13</v>
      </c>
      <c r="W80" s="60" t="s">
        <v>67</v>
      </c>
    </row>
    <row r="81" spans="9:23" x14ac:dyDescent="0.2">
      <c r="I81" s="58" t="s">
        <v>75</v>
      </c>
      <c r="J81" s="58">
        <f>COUNTIF(E11:E17,I74)</f>
        <v>0</v>
      </c>
      <c r="K81" s="58">
        <f>COUNTIF(E18:E21,I74)</f>
        <v>0</v>
      </c>
      <c r="L81" s="58">
        <f>COUNTIF(E22:E24,I74)</f>
        <v>0</v>
      </c>
      <c r="M81" s="60">
        <f>COUNTIF(E25:E30,I74)</f>
        <v>0</v>
      </c>
      <c r="N81" s="60">
        <f>COUNTIF(E31:E32,I74)</f>
        <v>0</v>
      </c>
      <c r="O81" s="60">
        <f>COUNTIF(E33:E43,I74)</f>
        <v>0</v>
      </c>
      <c r="P81" s="60">
        <f>COUNTIF(E44:E57,I74)</f>
        <v>0</v>
      </c>
      <c r="Q81" s="60">
        <f>COUNTIF(E58:E59,I74)</f>
        <v>0</v>
      </c>
      <c r="R81" s="60">
        <f>COUNTIF(E60:E61,I74)</f>
        <v>0</v>
      </c>
      <c r="S81" s="60">
        <f>COUNTIF(E62:E64,I74)</f>
        <v>0</v>
      </c>
      <c r="T81" s="60">
        <f>COUNTIF(E65:E67,I74)</f>
        <v>0</v>
      </c>
      <c r="U81" s="60">
        <f>COUNTIF(E68:E70,I74)</f>
        <v>0</v>
      </c>
      <c r="V81" s="60">
        <f>COUNTIF(E71:E71,I74)</f>
        <v>0</v>
      </c>
      <c r="W81" s="60">
        <f>SUM(J81:V81)</f>
        <v>0</v>
      </c>
    </row>
    <row r="82" spans="9:23" x14ac:dyDescent="0.2">
      <c r="I82" s="58" t="s">
        <v>76</v>
      </c>
      <c r="J82" s="58">
        <f>COUNTIF(E11:E17,I75)</f>
        <v>0</v>
      </c>
      <c r="K82" s="58">
        <f>COUNTIF(E18:E21,I75)</f>
        <v>0</v>
      </c>
      <c r="L82" s="60">
        <f>COUNTIF(E22:E24,I75)</f>
        <v>0</v>
      </c>
      <c r="M82" s="60">
        <f>COUNTIF(E25:E30,I75)</f>
        <v>0</v>
      </c>
      <c r="N82" s="60">
        <f>COUNTIF(E31:E32,I75)</f>
        <v>0</v>
      </c>
      <c r="O82" s="60">
        <f>COUNTIF(E33:E43,I75)</f>
        <v>0</v>
      </c>
      <c r="P82" s="60">
        <f>COUNTIF(E44:E57,I75)</f>
        <v>0</v>
      </c>
      <c r="Q82" s="60">
        <f>COUNTIF(E58:E59,I75)</f>
        <v>0</v>
      </c>
      <c r="R82" s="60">
        <f>COUNTIF(E60:E61,I75)</f>
        <v>0</v>
      </c>
      <c r="S82" s="60">
        <f>COUNTIF(E62:E63,I75)</f>
        <v>0</v>
      </c>
      <c r="T82" s="60">
        <f>COUNTIF(E65:E67,I75)</f>
        <v>0</v>
      </c>
      <c r="U82" s="60">
        <f>COUNTIF(E68:E70,I75)</f>
        <v>0</v>
      </c>
      <c r="V82" s="60">
        <f>COUNTIF(E71:E71,I75)</f>
        <v>0</v>
      </c>
      <c r="W82" s="60"/>
    </row>
    <row r="83" spans="9:23" x14ac:dyDescent="0.2">
      <c r="I83" s="58" t="s">
        <v>77</v>
      </c>
      <c r="J83" s="58">
        <f>COUNTIF(F11:F17,I76)</f>
        <v>0</v>
      </c>
      <c r="K83" s="58">
        <f>COUNTIF(F18:F21,I76)</f>
        <v>0</v>
      </c>
      <c r="L83" s="58">
        <f>COUNTIF(F22:F24,I76)</f>
        <v>0</v>
      </c>
      <c r="M83" s="60">
        <f>COUNTIF(F25:F30,I76)</f>
        <v>0</v>
      </c>
      <c r="N83" s="60">
        <f>COUNTIF(F31:F32,I76)</f>
        <v>0</v>
      </c>
      <c r="O83" s="60">
        <f>COUNTIF(F33:F43,I76)</f>
        <v>0</v>
      </c>
      <c r="P83" s="60">
        <f>COUNTIF(F44:F57,I76)</f>
        <v>0</v>
      </c>
      <c r="Q83" s="60">
        <f>COUNTIF(F58:F59,I76)</f>
        <v>0</v>
      </c>
      <c r="R83" s="60">
        <f>COUNTIF(F60:F61,I76)</f>
        <v>0</v>
      </c>
      <c r="S83" s="60">
        <f>COUNTIF(F62:F64,I76)</f>
        <v>0</v>
      </c>
      <c r="T83" s="60">
        <f>COUNTIF(F65:F67,I76)</f>
        <v>0</v>
      </c>
      <c r="U83" s="60">
        <f>COUNTIF(F68:F70,I76)</f>
        <v>0</v>
      </c>
      <c r="V83" s="60">
        <f>COUNTIF(F71:F71,I76)</f>
        <v>0</v>
      </c>
      <c r="W83" s="60"/>
    </row>
    <row r="84" spans="9:23" x14ac:dyDescent="0.2">
      <c r="I84" s="58" t="s">
        <v>78</v>
      </c>
      <c r="J84" s="58">
        <f>COUNTIF(F11:F17,I77)</f>
        <v>0</v>
      </c>
      <c r="K84" s="58">
        <f>COUNTIF(F18:F21,I77)</f>
        <v>0</v>
      </c>
      <c r="L84" s="58">
        <f>COUNTIF(F22:F24,I77)</f>
        <v>0</v>
      </c>
      <c r="M84" s="60">
        <f>COUNTIF(F25:F30,I77)</f>
        <v>0</v>
      </c>
      <c r="N84" s="60">
        <f>COUNTIF(F31:F32,I77)</f>
        <v>0</v>
      </c>
      <c r="O84" s="60">
        <f>COUNTIF(F33:F43,I77)</f>
        <v>0</v>
      </c>
      <c r="P84" s="60">
        <f>COUNTIF(F44:F57,I77)</f>
        <v>0</v>
      </c>
      <c r="Q84" s="60">
        <f>COUNTIF(F58:F59,I77)</f>
        <v>0</v>
      </c>
      <c r="R84" s="60">
        <f>COUNTIF(F60:F61,I77)</f>
        <v>0</v>
      </c>
      <c r="S84" s="60">
        <f>COUNTIF(F62:F64,I77)</f>
        <v>0</v>
      </c>
      <c r="T84" s="60">
        <f>COUNTIF(F65:F67,I77)</f>
        <v>0</v>
      </c>
      <c r="U84" s="60">
        <f>COUNTIF(F68:F70,I77)</f>
        <v>0</v>
      </c>
      <c r="V84" s="60">
        <f>COUNTIF(F71:F71,I77)</f>
        <v>0</v>
      </c>
      <c r="W84" s="60"/>
    </row>
    <row r="85" spans="9:23" x14ac:dyDescent="0.2"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</row>
    <row r="86" spans="9:23" x14ac:dyDescent="0.2">
      <c r="I86" s="58" t="s">
        <v>206</v>
      </c>
      <c r="J86" s="61">
        <f>IFERROR(5/J81,0)</f>
        <v>0</v>
      </c>
      <c r="K86" s="61">
        <f>IFERROR(5/K81,0)</f>
        <v>0</v>
      </c>
      <c r="L86" s="61">
        <f>IFERROR(10/L81,0)</f>
        <v>0</v>
      </c>
      <c r="M86" s="61">
        <f>IFERROR(10/M81,0)</f>
        <v>0</v>
      </c>
      <c r="N86" s="61">
        <f>IFERROR(10/N81,0)</f>
        <v>0</v>
      </c>
      <c r="O86" s="61">
        <f>IFERROR(15/O81,0)</f>
        <v>0</v>
      </c>
      <c r="P86" s="61">
        <f>IFERROR(15/P81,0)</f>
        <v>0</v>
      </c>
      <c r="Q86" s="61">
        <f>IFERROR(10/Q81,0)</f>
        <v>0</v>
      </c>
      <c r="R86" s="61">
        <f>IFERROR(5/R81,0)</f>
        <v>0</v>
      </c>
      <c r="S86" s="61">
        <f>IFERROR(5/S81,0)</f>
        <v>0</v>
      </c>
      <c r="T86" s="61">
        <f>IFERROR(4/T81,0)</f>
        <v>0</v>
      </c>
      <c r="U86" s="61">
        <f>IFERROR(3/U81,0)</f>
        <v>0</v>
      </c>
      <c r="V86" s="61">
        <f>IFERROR(3/V81,0)</f>
        <v>0</v>
      </c>
      <c r="W86" s="60"/>
    </row>
    <row r="87" spans="9:23" x14ac:dyDescent="0.2"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</row>
    <row r="88" spans="9:23" x14ac:dyDescent="0.2">
      <c r="I88" s="58" t="s">
        <v>79</v>
      </c>
      <c r="J88" s="61">
        <f t="shared" ref="J88:U88" si="0">J83*J86</f>
        <v>0</v>
      </c>
      <c r="K88" s="61">
        <f t="shared" si="0"/>
        <v>0</v>
      </c>
      <c r="L88" s="61">
        <f t="shared" si="0"/>
        <v>0</v>
      </c>
      <c r="M88" s="61">
        <f t="shared" si="0"/>
        <v>0</v>
      </c>
      <c r="N88" s="61">
        <f t="shared" si="0"/>
        <v>0</v>
      </c>
      <c r="O88" s="61">
        <f t="shared" si="0"/>
        <v>0</v>
      </c>
      <c r="P88" s="61">
        <f t="shared" si="0"/>
        <v>0</v>
      </c>
      <c r="Q88" s="61">
        <f t="shared" si="0"/>
        <v>0</v>
      </c>
      <c r="R88" s="61">
        <f t="shared" si="0"/>
        <v>0</v>
      </c>
      <c r="S88" s="61">
        <f t="shared" si="0"/>
        <v>0</v>
      </c>
      <c r="T88" s="61">
        <f t="shared" si="0"/>
        <v>0</v>
      </c>
      <c r="U88" s="61">
        <f t="shared" si="0"/>
        <v>0</v>
      </c>
      <c r="V88" s="61">
        <f>V81*V86</f>
        <v>0</v>
      </c>
      <c r="W88" s="60">
        <f>SUM(J88:V88)</f>
        <v>0</v>
      </c>
    </row>
  </sheetData>
  <sheetProtection sheet="1" objects="1" scenarios="1"/>
  <mergeCells count="43">
    <mergeCell ref="I87:W87"/>
    <mergeCell ref="I85:W85"/>
    <mergeCell ref="I79:W79"/>
    <mergeCell ref="A33:A43"/>
    <mergeCell ref="A44:A57"/>
    <mergeCell ref="A58:A59"/>
    <mergeCell ref="A60:A61"/>
    <mergeCell ref="A62:A64"/>
    <mergeCell ref="B58:B59"/>
    <mergeCell ref="C58:C59"/>
    <mergeCell ref="C60:C61"/>
    <mergeCell ref="C62:C64"/>
    <mergeCell ref="C65:C67"/>
    <mergeCell ref="B60:B61"/>
    <mergeCell ref="B62:B64"/>
    <mergeCell ref="B65:B67"/>
    <mergeCell ref="A22:A24"/>
    <mergeCell ref="A25:A30"/>
    <mergeCell ref="A31:A32"/>
    <mergeCell ref="A65:A67"/>
    <mergeCell ref="A68:A70"/>
    <mergeCell ref="C68:C70"/>
    <mergeCell ref="B31:B32"/>
    <mergeCell ref="B33:B43"/>
    <mergeCell ref="B44:B57"/>
    <mergeCell ref="C31:C32"/>
    <mergeCell ref="C33:C43"/>
    <mergeCell ref="C44:C57"/>
    <mergeCell ref="B68:B70"/>
    <mergeCell ref="C22:C24"/>
    <mergeCell ref="C25:C30"/>
    <mergeCell ref="E9:G9"/>
    <mergeCell ref="B11:B17"/>
    <mergeCell ref="B18:B21"/>
    <mergeCell ref="B22:B24"/>
    <mergeCell ref="B25:B30"/>
    <mergeCell ref="A7:G7"/>
    <mergeCell ref="A8:G8"/>
    <mergeCell ref="A9:D9"/>
    <mergeCell ref="C11:C17"/>
    <mergeCell ref="C18:C21"/>
    <mergeCell ref="A11:A17"/>
    <mergeCell ref="A18:A21"/>
  </mergeCells>
  <conditionalFormatting sqref="F11">
    <cfRule type="cellIs" dxfId="19" priority="21" operator="equal">
      <formula>"Cumple"</formula>
    </cfRule>
    <cfRule type="cellIs" dxfId="18" priority="24" operator="notEqual">
      <formula>"Cumple"</formula>
    </cfRule>
  </conditionalFormatting>
  <conditionalFormatting sqref="E11">
    <cfRule type="cellIs" dxfId="17" priority="22" operator="equal">
      <formula>"Si"</formula>
    </cfRule>
    <cfRule type="cellIs" dxfId="16" priority="23" operator="notEqual">
      <formula>"Si"</formula>
    </cfRule>
  </conditionalFormatting>
  <conditionalFormatting sqref="F12:F16">
    <cfRule type="cellIs" dxfId="15" priority="13" operator="equal">
      <formula>"Cumple"</formula>
    </cfRule>
    <cfRule type="cellIs" dxfId="14" priority="16" operator="notEqual">
      <formula>"Cumple"</formula>
    </cfRule>
  </conditionalFormatting>
  <conditionalFormatting sqref="E12:E16">
    <cfRule type="cellIs" dxfId="13" priority="14" operator="equal">
      <formula>"Si"</formula>
    </cfRule>
    <cfRule type="cellIs" dxfId="12" priority="15" operator="notEqual">
      <formula>"Si"</formula>
    </cfRule>
  </conditionalFormatting>
  <conditionalFormatting sqref="F19:F21">
    <cfRule type="cellIs" dxfId="11" priority="9" operator="equal">
      <formula>"Cumple"</formula>
    </cfRule>
    <cfRule type="cellIs" dxfId="10" priority="12" operator="notEqual">
      <formula>"Cumple"</formula>
    </cfRule>
  </conditionalFormatting>
  <conditionalFormatting sqref="E19:E21">
    <cfRule type="cellIs" dxfId="9" priority="10" operator="equal">
      <formula>"Si"</formula>
    </cfRule>
    <cfRule type="cellIs" dxfId="8" priority="11" operator="notEqual">
      <formula>"Si"</formula>
    </cfRule>
  </conditionalFormatting>
  <conditionalFormatting sqref="F17:F18">
    <cfRule type="cellIs" dxfId="7" priority="5" operator="equal">
      <formula>"Cumple"</formula>
    </cfRule>
    <cfRule type="cellIs" dxfId="6" priority="8" operator="notEqual">
      <formula>"Cumple"</formula>
    </cfRule>
  </conditionalFormatting>
  <conditionalFormatting sqref="E17:E18">
    <cfRule type="cellIs" dxfId="5" priority="6" operator="equal">
      <formula>"Si"</formula>
    </cfRule>
    <cfRule type="cellIs" dxfId="4" priority="7" operator="notEqual">
      <formula>"Si"</formula>
    </cfRule>
  </conditionalFormatting>
  <conditionalFormatting sqref="F22:F71">
    <cfRule type="cellIs" dxfId="3" priority="1" operator="equal">
      <formula>"Cumple"</formula>
    </cfRule>
    <cfRule type="cellIs" dxfId="2" priority="4" operator="notEqual">
      <formula>"Cumple"</formula>
    </cfRule>
  </conditionalFormatting>
  <conditionalFormatting sqref="E22:E71">
    <cfRule type="cellIs" dxfId="1" priority="2" operator="equal">
      <formula>"Si"</formula>
    </cfRule>
    <cfRule type="cellIs" dxfId="0" priority="3" operator="notEqual">
      <formula>"Si"</formula>
    </cfRule>
  </conditionalFormatting>
  <dataValidations count="2">
    <dataValidation type="list" allowBlank="1" showInputMessage="1" showErrorMessage="1" sqref="F11:F71">
      <formula1>$I$76:$I$77</formula1>
    </dataValidation>
    <dataValidation type="list" allowBlank="1" showInputMessage="1" showErrorMessage="1" sqref="E11:E71">
      <formula1>$I$74:$I$75</formula1>
    </dataValidation>
  </dataValidations>
  <pageMargins left="0.25" right="0.25" top="0.75" bottom="0.75" header="0.3" footer="0.3"/>
  <pageSetup scale="78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  <pageSetUpPr fitToPage="1"/>
  </sheetPr>
  <dimension ref="A10:G42"/>
  <sheetViews>
    <sheetView showGridLines="0" workbookViewId="0">
      <selection activeCell="A11" sqref="A11:G11"/>
    </sheetView>
  </sheetViews>
  <sheetFormatPr baseColWidth="10" defaultRowHeight="15" x14ac:dyDescent="0.25"/>
  <cols>
    <col min="1" max="1" width="4.28515625" style="6" customWidth="1"/>
    <col min="2" max="2" width="53.28515625" customWidth="1"/>
    <col min="3" max="3" width="18.5703125" bestFit="1" customWidth="1"/>
    <col min="4" max="4" width="19.28515625" bestFit="1" customWidth="1"/>
    <col min="6" max="6" width="19.85546875" style="6" bestFit="1" customWidth="1"/>
    <col min="7" max="7" width="26.85546875" style="6" bestFit="1" customWidth="1"/>
  </cols>
  <sheetData>
    <row r="10" spans="1:7" ht="18.75" x14ac:dyDescent="0.3">
      <c r="A10" s="231" t="s">
        <v>55</v>
      </c>
      <c r="B10" s="231"/>
      <c r="C10" s="231"/>
      <c r="D10" s="231"/>
      <c r="E10" s="231"/>
      <c r="F10" s="231"/>
      <c r="G10" s="231"/>
    </row>
    <row r="11" spans="1:7" ht="18.75" x14ac:dyDescent="0.3">
      <c r="A11" s="231" t="s">
        <v>56</v>
      </c>
      <c r="B11" s="231"/>
      <c r="C11" s="231"/>
      <c r="D11" s="231"/>
      <c r="E11" s="231"/>
      <c r="F11" s="231"/>
      <c r="G11" s="231"/>
    </row>
    <row r="13" spans="1:7" x14ac:dyDescent="0.25">
      <c r="B13" t="s">
        <v>57</v>
      </c>
      <c r="C13" s="218" t="s">
        <v>58</v>
      </c>
      <c r="D13" s="218"/>
      <c r="E13" s="218" t="s">
        <v>59</v>
      </c>
      <c r="F13" s="218"/>
      <c r="G13" s="6" t="s">
        <v>60</v>
      </c>
    </row>
    <row r="14" spans="1:7" x14ac:dyDescent="0.25">
      <c r="B14" t="s">
        <v>1</v>
      </c>
    </row>
    <row r="15" spans="1:7" x14ac:dyDescent="0.25">
      <c r="B15" t="s">
        <v>61</v>
      </c>
    </row>
    <row r="17" spans="1:7" ht="15.75" thickBot="1" x14ac:dyDescent="0.3"/>
    <row r="18" spans="1:7" ht="15.75" thickBot="1" x14ac:dyDescent="0.3">
      <c r="A18" s="70" t="s">
        <v>204</v>
      </c>
      <c r="B18" s="77" t="s">
        <v>62</v>
      </c>
      <c r="C18" s="70" t="s">
        <v>63</v>
      </c>
      <c r="D18" s="71" t="s">
        <v>64</v>
      </c>
      <c r="E18" s="71" t="s">
        <v>70</v>
      </c>
      <c r="F18" s="71" t="s">
        <v>65</v>
      </c>
      <c r="G18" s="72" t="s">
        <v>66</v>
      </c>
    </row>
    <row r="19" spans="1:7" x14ac:dyDescent="0.25">
      <c r="A19" s="64">
        <v>1</v>
      </c>
      <c r="B19" s="78" t="s">
        <v>45</v>
      </c>
      <c r="C19" s="81">
        <v>0.7142857142857143</v>
      </c>
      <c r="D19" s="65">
        <f>'Guía Metodológica'!J86</f>
        <v>0</v>
      </c>
      <c r="E19" s="66">
        <f>'Guía Metodológica'!J82</f>
        <v>0</v>
      </c>
      <c r="F19" s="73">
        <f>'Guía Metodológica'!J88</f>
        <v>0</v>
      </c>
      <c r="G19" s="85">
        <f>F19/5</f>
        <v>0</v>
      </c>
    </row>
    <row r="20" spans="1:7" x14ac:dyDescent="0.25">
      <c r="A20" s="67">
        <v>2</v>
      </c>
      <c r="B20" s="79" t="s">
        <v>46</v>
      </c>
      <c r="C20" s="82">
        <v>1.25</v>
      </c>
      <c r="D20" s="1">
        <f>'Guía Metodológica'!K86</f>
        <v>0</v>
      </c>
      <c r="E20" s="2">
        <f>'Guía Metodológica'!K82</f>
        <v>0</v>
      </c>
      <c r="F20" s="9">
        <f>'Guía Metodológica'!K88</f>
        <v>0</v>
      </c>
      <c r="G20" s="86">
        <f>F20/5</f>
        <v>0</v>
      </c>
    </row>
    <row r="21" spans="1:7" x14ac:dyDescent="0.25">
      <c r="A21" s="67">
        <v>3</v>
      </c>
      <c r="B21" s="79" t="s">
        <v>47</v>
      </c>
      <c r="C21" s="82">
        <v>3.3333333333333335</v>
      </c>
      <c r="D21" s="1">
        <f>'Guía Metodológica'!L86</f>
        <v>0</v>
      </c>
      <c r="E21" s="2">
        <f>'Guía Metodológica'!L82</f>
        <v>0</v>
      </c>
      <c r="F21" s="9">
        <f>'Guía Metodológica'!L88</f>
        <v>0</v>
      </c>
      <c r="G21" s="86">
        <f>F21/10</f>
        <v>0</v>
      </c>
    </row>
    <row r="22" spans="1:7" x14ac:dyDescent="0.25">
      <c r="A22" s="67">
        <v>4</v>
      </c>
      <c r="B22" s="79" t="s">
        <v>48</v>
      </c>
      <c r="C22" s="82">
        <v>1.6666666666666667</v>
      </c>
      <c r="D22" s="1">
        <f>'Guía Metodológica'!M86</f>
        <v>0</v>
      </c>
      <c r="E22" s="2">
        <f>'Guía Metodológica'!M82</f>
        <v>0</v>
      </c>
      <c r="F22" s="9">
        <f>'Guía Metodológica'!M88</f>
        <v>0</v>
      </c>
      <c r="G22" s="86">
        <f>F22/10</f>
        <v>0</v>
      </c>
    </row>
    <row r="23" spans="1:7" x14ac:dyDescent="0.25">
      <c r="A23" s="67">
        <v>5</v>
      </c>
      <c r="B23" s="79" t="s">
        <v>49</v>
      </c>
      <c r="C23" s="82">
        <v>5</v>
      </c>
      <c r="D23" s="1">
        <f>'Guía Metodológica'!N86</f>
        <v>0</v>
      </c>
      <c r="E23" s="2">
        <f>'Guía Metodológica'!N82</f>
        <v>0</v>
      </c>
      <c r="F23" s="9">
        <f>'Guía Metodológica'!N88</f>
        <v>0</v>
      </c>
      <c r="G23" s="86">
        <f>F23/10</f>
        <v>0</v>
      </c>
    </row>
    <row r="24" spans="1:7" x14ac:dyDescent="0.25">
      <c r="A24" s="67">
        <v>6</v>
      </c>
      <c r="B24" s="79" t="s">
        <v>50</v>
      </c>
      <c r="C24" s="82">
        <v>1.3636363636363635</v>
      </c>
      <c r="D24" s="1">
        <f>'Guía Metodológica'!O86</f>
        <v>0</v>
      </c>
      <c r="E24" s="2">
        <f>'Guía Metodológica'!O82</f>
        <v>0</v>
      </c>
      <c r="F24" s="9">
        <f>'Guía Metodológica'!O88</f>
        <v>0</v>
      </c>
      <c r="G24" s="86">
        <f>F24/15</f>
        <v>0</v>
      </c>
    </row>
    <row r="25" spans="1:7" x14ac:dyDescent="0.25">
      <c r="A25" s="67">
        <v>7</v>
      </c>
      <c r="B25" s="79" t="s">
        <v>106</v>
      </c>
      <c r="C25" s="82">
        <v>1.0714285714285714</v>
      </c>
      <c r="D25" s="1">
        <f>'Guía Metodológica'!P86</f>
        <v>0</v>
      </c>
      <c r="E25" s="2">
        <f>'Guía Metodológica'!P82</f>
        <v>0</v>
      </c>
      <c r="F25" s="9">
        <f>'Guía Metodológica'!P88</f>
        <v>0</v>
      </c>
      <c r="G25" s="86">
        <f>F25/15</f>
        <v>0</v>
      </c>
    </row>
    <row r="26" spans="1:7" ht="15" customHeight="1" x14ac:dyDescent="0.25">
      <c r="A26" s="67">
        <v>8</v>
      </c>
      <c r="B26" s="79" t="s">
        <v>51</v>
      </c>
      <c r="C26" s="82">
        <v>5</v>
      </c>
      <c r="D26" s="1">
        <f>'Guía Metodológica'!Q86</f>
        <v>0</v>
      </c>
      <c r="E26" s="2">
        <f>'Guía Metodológica'!Q82</f>
        <v>0</v>
      </c>
      <c r="F26" s="9">
        <f>'Guía Metodológica'!Q88</f>
        <v>0</v>
      </c>
      <c r="G26" s="86">
        <f>F26/10</f>
        <v>0</v>
      </c>
    </row>
    <row r="27" spans="1:7" x14ac:dyDescent="0.25">
      <c r="A27" s="67">
        <v>9</v>
      </c>
      <c r="B27" s="79" t="s">
        <v>52</v>
      </c>
      <c r="C27" s="82">
        <v>2.5</v>
      </c>
      <c r="D27" s="1">
        <f>'Guía Metodológica'!R86</f>
        <v>0</v>
      </c>
      <c r="E27" s="2">
        <f>'Guía Metodológica'!R84</f>
        <v>0</v>
      </c>
      <c r="F27" s="9">
        <f>'Guía Metodológica'!R88</f>
        <v>0</v>
      </c>
      <c r="G27" s="86">
        <f>F27/5</f>
        <v>0</v>
      </c>
    </row>
    <row r="28" spans="1:7" x14ac:dyDescent="0.25">
      <c r="A28" s="67">
        <v>10</v>
      </c>
      <c r="B28" s="79" t="s">
        <v>177</v>
      </c>
      <c r="C28" s="82">
        <v>1.6666666666666667</v>
      </c>
      <c r="D28" s="1">
        <f>'Guía Metodológica'!S86</f>
        <v>0</v>
      </c>
      <c r="E28" s="2">
        <f>'Guía Metodológica'!S82</f>
        <v>0</v>
      </c>
      <c r="F28" s="9">
        <f>'Guía Metodológica'!S88</f>
        <v>0</v>
      </c>
      <c r="G28" s="86">
        <f>F28/5</f>
        <v>0</v>
      </c>
    </row>
    <row r="29" spans="1:7" x14ac:dyDescent="0.25">
      <c r="A29" s="67">
        <v>11</v>
      </c>
      <c r="B29" s="79" t="s">
        <v>53</v>
      </c>
      <c r="C29" s="82">
        <v>1.3333333333333333</v>
      </c>
      <c r="D29" s="1">
        <f>'Guía Metodológica'!T86</f>
        <v>0</v>
      </c>
      <c r="E29" s="2">
        <f>'Guía Metodológica'!T82</f>
        <v>0</v>
      </c>
      <c r="F29" s="9">
        <f>'Guía Metodológica'!T88</f>
        <v>0</v>
      </c>
      <c r="G29" s="86">
        <f>F29/4</f>
        <v>0</v>
      </c>
    </row>
    <row r="30" spans="1:7" x14ac:dyDescent="0.25">
      <c r="A30" s="67">
        <v>12</v>
      </c>
      <c r="B30" s="79" t="s">
        <v>54</v>
      </c>
      <c r="C30" s="82">
        <v>1</v>
      </c>
      <c r="D30" s="1">
        <f>'Guía Metodológica'!U86</f>
        <v>0</v>
      </c>
      <c r="E30" s="2">
        <f>'Guía Metodológica'!U82</f>
        <v>0</v>
      </c>
      <c r="F30" s="9">
        <f>'Guía Metodológica'!U88</f>
        <v>0</v>
      </c>
      <c r="G30" s="86">
        <f>F30/3</f>
        <v>0</v>
      </c>
    </row>
    <row r="31" spans="1:7" ht="15.75" thickBot="1" x14ac:dyDescent="0.3">
      <c r="A31" s="74">
        <v>13</v>
      </c>
      <c r="B31" s="80" t="s">
        <v>114</v>
      </c>
      <c r="C31" s="83">
        <v>0.75</v>
      </c>
      <c r="D31" s="75">
        <f>'Guía Metodológica'!V86</f>
        <v>0</v>
      </c>
      <c r="E31" s="76">
        <f>'Guía Metodológica'!V82</f>
        <v>0</v>
      </c>
      <c r="F31" s="69">
        <f>'Guía Metodológica'!V88</f>
        <v>0</v>
      </c>
      <c r="G31" s="87">
        <f>F31/3</f>
        <v>0</v>
      </c>
    </row>
    <row r="32" spans="1:7" ht="15.75" thickBot="1" x14ac:dyDescent="0.3">
      <c r="A32" s="219" t="s">
        <v>205</v>
      </c>
      <c r="B32" s="220"/>
      <c r="C32" s="68"/>
      <c r="D32" s="68"/>
      <c r="E32" s="68"/>
      <c r="F32" s="84">
        <f>SUM(F19:F31)</f>
        <v>0</v>
      </c>
      <c r="G32" s="88">
        <f>F32/100</f>
        <v>0</v>
      </c>
    </row>
    <row r="33" spans="2:7" x14ac:dyDescent="0.25">
      <c r="C33" s="7"/>
      <c r="D33" s="7"/>
      <c r="E33" s="7"/>
      <c r="F33" s="8"/>
      <c r="G33" s="8"/>
    </row>
    <row r="34" spans="2:7" ht="15" customHeight="1" x14ac:dyDescent="0.25">
      <c r="C34" s="7"/>
      <c r="D34" s="7"/>
      <c r="E34" s="7"/>
      <c r="F34" s="8"/>
      <c r="G34" s="8"/>
    </row>
    <row r="35" spans="2:7" x14ac:dyDescent="0.25">
      <c r="C35" s="7"/>
      <c r="D35" s="7"/>
      <c r="E35" s="7"/>
      <c r="F35" s="8"/>
      <c r="G35" s="8"/>
    </row>
    <row r="39" spans="2:7" x14ac:dyDescent="0.25">
      <c r="B39" t="s">
        <v>68</v>
      </c>
    </row>
    <row r="41" spans="2:7" x14ac:dyDescent="0.25">
      <c r="B41" t="s">
        <v>69</v>
      </c>
    </row>
    <row r="42" spans="2:7" x14ac:dyDescent="0.25">
      <c r="B42" s="217" t="s">
        <v>207</v>
      </c>
      <c r="C42" s="217"/>
      <c r="D42" s="217"/>
      <c r="E42" s="217"/>
      <c r="F42" s="217"/>
      <c r="G42" s="217"/>
    </row>
  </sheetData>
  <sheetProtection sheet="1" objects="1" scenarios="1"/>
  <mergeCells count="6">
    <mergeCell ref="A10:G10"/>
    <mergeCell ref="A11:G11"/>
    <mergeCell ref="B42:G42"/>
    <mergeCell ref="C13:D13"/>
    <mergeCell ref="E13:F13"/>
    <mergeCell ref="A32:B32"/>
  </mergeCells>
  <pageMargins left="0.7" right="0.7" top="0.75" bottom="0.75" header="0.3" footer="0.3"/>
  <pageSetup scale="79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E20"/>
  <sheetViews>
    <sheetView workbookViewId="0">
      <selection activeCell="L31" sqref="L31"/>
    </sheetView>
  </sheetViews>
  <sheetFormatPr baseColWidth="10" defaultRowHeight="15" x14ac:dyDescent="0.25"/>
  <cols>
    <col min="5" max="5" width="13.140625" customWidth="1"/>
  </cols>
  <sheetData>
    <row r="3" spans="5:5" ht="28.5" customHeight="1" x14ac:dyDescent="0.25">
      <c r="E3" s="3"/>
    </row>
    <row r="4" spans="5:5" ht="21" customHeight="1" x14ac:dyDescent="0.25">
      <c r="E4" s="4"/>
    </row>
    <row r="5" spans="5:5" ht="21" customHeight="1" x14ac:dyDescent="0.25">
      <c r="E5" s="4"/>
    </row>
    <row r="6" spans="5:5" ht="21" customHeight="1" x14ac:dyDescent="0.25">
      <c r="E6" s="4"/>
    </row>
    <row r="7" spans="5:5" ht="21" customHeight="1" x14ac:dyDescent="0.25">
      <c r="E7" s="4"/>
    </row>
    <row r="8" spans="5:5" ht="21" customHeight="1" x14ac:dyDescent="0.25">
      <c r="E8" s="4"/>
    </row>
    <row r="9" spans="5:5" ht="21" customHeight="1" x14ac:dyDescent="0.25">
      <c r="E9" s="4"/>
    </row>
    <row r="10" spans="5:5" ht="21" customHeight="1" x14ac:dyDescent="0.25">
      <c r="E10" s="4"/>
    </row>
    <row r="11" spans="5:5" ht="21" customHeight="1" x14ac:dyDescent="0.25">
      <c r="E11" s="4"/>
    </row>
    <row r="12" spans="5:5" ht="15.75" x14ac:dyDescent="0.25">
      <c r="E12" s="4"/>
    </row>
    <row r="13" spans="5:5" ht="15.75" x14ac:dyDescent="0.25">
      <c r="E13" s="4"/>
    </row>
    <row r="14" spans="5:5" ht="15.75" x14ac:dyDescent="0.25">
      <c r="E14" s="4"/>
    </row>
    <row r="15" spans="5:5" ht="15.75" x14ac:dyDescent="0.25">
      <c r="E15" s="4"/>
    </row>
    <row r="16" spans="5:5" ht="15.75" x14ac:dyDescent="0.25">
      <c r="E16" s="4"/>
    </row>
    <row r="17" spans="5:5" ht="15.75" x14ac:dyDescent="0.25">
      <c r="E17" s="4"/>
    </row>
    <row r="18" spans="5:5" ht="15.75" x14ac:dyDescent="0.25">
      <c r="E18" s="4"/>
    </row>
    <row r="19" spans="5:5" ht="15.75" x14ac:dyDescent="0.25">
      <c r="E19" s="4"/>
    </row>
    <row r="20" spans="5:5" ht="15.75" x14ac:dyDescent="0.25">
      <c r="E20" s="4"/>
    </row>
  </sheetData>
  <pageMargins left="0.7" right="0.7" top="0.75" bottom="0.75" header="0.3" footer="0.3"/>
  <pageSetup paperSize="1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Identificación Empresarial</vt:lpstr>
      <vt:lpstr>Guía Metodológica</vt:lpstr>
      <vt:lpstr>Valor de Evaluación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Informatica-PC</dc:creator>
  <cp:lastModifiedBy>Jessica</cp:lastModifiedBy>
  <cp:lastPrinted>2017-03-08T16:50:16Z</cp:lastPrinted>
  <dcterms:created xsi:type="dcterms:W3CDTF">2015-03-20T15:39:07Z</dcterms:created>
  <dcterms:modified xsi:type="dcterms:W3CDTF">2017-03-08T16:50:21Z</dcterms:modified>
</cp:coreProperties>
</file>