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OML\DGE-OML\Docuemntacion Solicitada al Equipo del OML\Actualizacion de la pagina web OMLDGE\"/>
    </mc:Choice>
  </mc:AlternateContent>
  <bookViews>
    <workbookView xWindow="0" yWindow="0" windowWidth="28800" windowHeight="11430" activeTab="1"/>
  </bookViews>
  <sheets>
    <sheet name="PEA POR DOMINIO" sheetId="1" r:id="rId1"/>
    <sheet name="Activida Econo y sub Emple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" l="1"/>
  <c r="D36" i="2"/>
  <c r="D28" i="2"/>
  <c r="V32" i="2"/>
  <c r="V33" i="2"/>
  <c r="V34" i="2"/>
  <c r="V35" i="2"/>
  <c r="V36" i="2"/>
  <c r="V37" i="2"/>
  <c r="V38" i="2"/>
  <c r="V39" i="2"/>
  <c r="V40" i="2"/>
  <c r="V44" i="2"/>
  <c r="S32" i="2"/>
  <c r="S33" i="2"/>
  <c r="S34" i="2"/>
  <c r="S35" i="2"/>
  <c r="S36" i="2"/>
  <c r="S37" i="2"/>
  <c r="S38" i="2"/>
  <c r="S39" i="2"/>
  <c r="S40" i="2"/>
  <c r="S43" i="2"/>
  <c r="P32" i="2"/>
  <c r="P33" i="2"/>
  <c r="P34" i="2"/>
  <c r="P35" i="2"/>
  <c r="P36" i="2"/>
  <c r="P37" i="2"/>
  <c r="P38" i="2"/>
  <c r="P39" i="2"/>
  <c r="P40" i="2"/>
  <c r="P41" i="2"/>
  <c r="M32" i="2"/>
  <c r="M33" i="2"/>
  <c r="M34" i="2"/>
  <c r="M35" i="2"/>
  <c r="M36" i="2"/>
  <c r="M37" i="2"/>
  <c r="M38" i="2"/>
  <c r="M39" i="2"/>
  <c r="M40" i="2"/>
  <c r="M41" i="2"/>
  <c r="J32" i="2"/>
  <c r="J33" i="2"/>
  <c r="J34" i="2"/>
  <c r="J35" i="2"/>
  <c r="J36" i="2"/>
  <c r="J37" i="2"/>
  <c r="J38" i="2"/>
  <c r="J39" i="2"/>
  <c r="J40" i="2"/>
  <c r="G33" i="2"/>
  <c r="G34" i="2"/>
  <c r="G35" i="2"/>
  <c r="G36" i="2"/>
  <c r="G37" i="2"/>
  <c r="G38" i="2"/>
  <c r="G39" i="2"/>
  <c r="G40" i="2"/>
  <c r="D32" i="2"/>
  <c r="D33" i="2"/>
  <c r="D34" i="2"/>
  <c r="D35" i="2"/>
  <c r="D38" i="2"/>
  <c r="D39" i="2"/>
  <c r="D40" i="2"/>
  <c r="D41" i="2"/>
  <c r="D42" i="2"/>
  <c r="V31" i="2"/>
  <c r="S31" i="2"/>
  <c r="P31" i="2"/>
  <c r="M31" i="2"/>
  <c r="J31" i="2"/>
  <c r="G31" i="2"/>
  <c r="D31" i="2"/>
  <c r="V30" i="2"/>
  <c r="S30" i="2"/>
  <c r="V29" i="2"/>
  <c r="S29" i="2"/>
  <c r="V28" i="2"/>
  <c r="S28" i="2"/>
  <c r="V27" i="2"/>
  <c r="S27" i="2"/>
  <c r="V26" i="2"/>
  <c r="S26" i="2"/>
  <c r="V25" i="2"/>
  <c r="S25" i="2"/>
  <c r="V24" i="2"/>
  <c r="S24" i="2"/>
  <c r="V23" i="2"/>
  <c r="S23" i="2"/>
  <c r="V22" i="2"/>
  <c r="S22" i="2"/>
  <c r="V21" i="2"/>
  <c r="S21" i="2"/>
  <c r="P30" i="2"/>
  <c r="M30" i="2"/>
  <c r="P29" i="2"/>
  <c r="M29" i="2"/>
  <c r="P28" i="2"/>
  <c r="M28" i="2"/>
  <c r="P27" i="2"/>
  <c r="M27" i="2"/>
  <c r="P26" i="2"/>
  <c r="M26" i="2"/>
  <c r="P25" i="2"/>
  <c r="M25" i="2"/>
  <c r="M24" i="2"/>
  <c r="P23" i="2"/>
  <c r="M23" i="2"/>
  <c r="P22" i="2"/>
  <c r="M22" i="2"/>
  <c r="P21" i="2"/>
  <c r="M21" i="2"/>
  <c r="J30" i="2"/>
  <c r="G30" i="2"/>
  <c r="D30" i="2"/>
  <c r="J29" i="2"/>
  <c r="G29" i="2"/>
  <c r="D29" i="2"/>
  <c r="J28" i="2"/>
  <c r="G28" i="2"/>
  <c r="J27" i="2"/>
  <c r="G27" i="2"/>
  <c r="D27" i="2"/>
  <c r="J26" i="2"/>
  <c r="G26" i="2"/>
  <c r="D26" i="2"/>
  <c r="J25" i="2"/>
  <c r="G25" i="2"/>
  <c r="D25" i="2"/>
  <c r="G24" i="2"/>
  <c r="D24" i="2"/>
  <c r="J23" i="2"/>
  <c r="G23" i="2"/>
  <c r="D23" i="2"/>
  <c r="J22" i="2"/>
  <c r="G22" i="2"/>
  <c r="D22" i="2"/>
  <c r="J21" i="2"/>
  <c r="G21" i="2"/>
  <c r="D21" i="2"/>
  <c r="J6" i="2" l="1"/>
  <c r="J7" i="2"/>
  <c r="J8" i="2"/>
  <c r="J9" i="2"/>
  <c r="J10" i="2"/>
  <c r="J11" i="2"/>
  <c r="J12" i="2"/>
  <c r="J13" i="2"/>
  <c r="J14" i="2"/>
  <c r="J15" i="2"/>
  <c r="J5" i="2"/>
  <c r="G6" i="2" l="1"/>
  <c r="G7" i="2"/>
  <c r="G8" i="2"/>
  <c r="G9" i="2"/>
  <c r="G10" i="2"/>
  <c r="G11" i="2"/>
  <c r="G12" i="2"/>
  <c r="G13" i="2"/>
  <c r="G14" i="2"/>
  <c r="G15" i="2"/>
  <c r="G5" i="2"/>
  <c r="D15" i="2" l="1"/>
  <c r="D6" i="2"/>
  <c r="D7" i="2"/>
  <c r="D8" i="2"/>
  <c r="D9" i="2"/>
  <c r="D10" i="2"/>
  <c r="D11" i="2"/>
  <c r="D12" i="2"/>
  <c r="D13" i="2"/>
  <c r="D14" i="2"/>
  <c r="D5" i="2"/>
  <c r="O21" i="1" l="1"/>
  <c r="N21" i="1"/>
  <c r="P20" i="1"/>
  <c r="P19" i="1"/>
  <c r="P18" i="1"/>
  <c r="P17" i="1"/>
  <c r="P16" i="1"/>
  <c r="L21" i="1"/>
  <c r="K21" i="1"/>
  <c r="M20" i="1"/>
  <c r="M19" i="1"/>
  <c r="M18" i="1"/>
  <c r="M17" i="1"/>
  <c r="M16" i="1"/>
  <c r="M21" i="1" l="1"/>
  <c r="P21" i="1"/>
  <c r="C21" i="1" l="1"/>
  <c r="B21" i="1"/>
  <c r="J11" i="1"/>
  <c r="I11" i="1"/>
  <c r="H11" i="1"/>
  <c r="G11" i="1" l="1"/>
  <c r="F11" i="1"/>
  <c r="E11" i="1"/>
  <c r="C11" i="1" l="1"/>
  <c r="B11" i="1"/>
  <c r="D11" i="1"/>
  <c r="O11" i="1"/>
  <c r="N11" i="1"/>
  <c r="K11" i="1" l="1"/>
  <c r="I21" i="1" l="1"/>
  <c r="H21" i="1"/>
  <c r="J21" i="1" s="1"/>
  <c r="J17" i="1"/>
  <c r="J18" i="1"/>
  <c r="J19" i="1"/>
  <c r="J20" i="1"/>
  <c r="J16" i="1"/>
  <c r="G17" i="1" l="1"/>
  <c r="G18" i="1"/>
  <c r="G19" i="1"/>
  <c r="G20" i="1"/>
  <c r="G16" i="1"/>
  <c r="F21" i="1"/>
  <c r="E21" i="1"/>
  <c r="G21" i="1" s="1"/>
  <c r="D17" i="1" l="1"/>
  <c r="D18" i="1"/>
  <c r="D19" i="1"/>
  <c r="D20" i="1"/>
  <c r="D16" i="1"/>
  <c r="P11" i="1"/>
  <c r="P7" i="1"/>
  <c r="P8" i="1"/>
  <c r="P9" i="1"/>
  <c r="P10" i="1"/>
  <c r="P6" i="1"/>
  <c r="D21" i="1" l="1"/>
  <c r="L11" i="1"/>
  <c r="M7" i="1"/>
  <c r="M8" i="1"/>
  <c r="M9" i="1"/>
  <c r="M10" i="1"/>
  <c r="M6" i="1"/>
  <c r="M11" i="1" s="1"/>
</calcChain>
</file>

<file path=xl/sharedStrings.xml><?xml version="1.0" encoding="utf-8"?>
<sst xmlns="http://schemas.openxmlformats.org/spreadsheetml/2006/main" count="153" uniqueCount="53">
  <si>
    <t>Ocupados</t>
  </si>
  <si>
    <t xml:space="preserve">Desocupados </t>
  </si>
  <si>
    <t>Total</t>
  </si>
  <si>
    <t>Por Dominio</t>
  </si>
  <si>
    <t>Total de la PEA</t>
  </si>
  <si>
    <t>Urbano</t>
  </si>
  <si>
    <t>Distrito Central</t>
  </si>
  <si>
    <t>San Pedro Sula</t>
  </si>
  <si>
    <t>Resto urbano</t>
  </si>
  <si>
    <t>Rural</t>
  </si>
  <si>
    <t>Visible</t>
  </si>
  <si>
    <t xml:space="preserve">Invisible </t>
  </si>
  <si>
    <t>Ocupados y Desocupados por Dominio 2012-2021</t>
  </si>
  <si>
    <t>Agricultura, ganaderia, silvicultura y pesca</t>
  </si>
  <si>
    <t>Explotacion de minas y canteras</t>
  </si>
  <si>
    <t>Industria manufacturera</t>
  </si>
  <si>
    <t>Suministro de electricidad, gas, vapor y aire acondicionado</t>
  </si>
  <si>
    <t>Suministro de agua, evacuacion de aguas residuales, gestion de desechos y descontaminacion</t>
  </si>
  <si>
    <t>Construccion</t>
  </si>
  <si>
    <t>Comercio al por mayor y al por menor, reparacion de vehiculos automotores y motocicletas</t>
  </si>
  <si>
    <t>Transporte y almacenamiento</t>
  </si>
  <si>
    <t>Actividades de alojamiento y de servicios de comida</t>
  </si>
  <si>
    <t>Informacion y comunicaciones</t>
  </si>
  <si>
    <t>Actividades finacieras y de seguros</t>
  </si>
  <si>
    <t>Actividades inmobiliarias</t>
  </si>
  <si>
    <t>Actividades profesionales, cientificas y tecnicas</t>
  </si>
  <si>
    <t>Actividades de servicios administrativos y de apoyo</t>
  </si>
  <si>
    <t>Aministracion publica y defensa, planes de seguridad social de afiliacion obligatoria</t>
  </si>
  <si>
    <t>Enseñanza</t>
  </si>
  <si>
    <t>Actividades de atencion de la salud humana y de asistencia social</t>
  </si>
  <si>
    <t>Actividades artisticas, de entretenimiento y recreativas</t>
  </si>
  <si>
    <t>Otras actividades de servicios</t>
  </si>
  <si>
    <t>Actividades de organizaciones y organos extraterritoriales</t>
  </si>
  <si>
    <t>NS/NR</t>
  </si>
  <si>
    <t xml:space="preserve"> Actividad Economica</t>
  </si>
  <si>
    <t>Agricultura, Silvicultura, Caza y Pesca</t>
  </si>
  <si>
    <t>Explotación de minas y canteras</t>
  </si>
  <si>
    <t>Electricidad, gas y agua</t>
  </si>
  <si>
    <t>Construcción</t>
  </si>
  <si>
    <t>Comercio por Mayor / menor, Hoteles / restaurantes</t>
  </si>
  <si>
    <t>Transp. almac. y comunicaciones</t>
  </si>
  <si>
    <t>Estab. finac. seguros, Bienes inmuebles y servicios</t>
  </si>
  <si>
    <t>Servicios Comunales, Sociales y Personales</t>
  </si>
  <si>
    <t>No sabe, No responde</t>
  </si>
  <si>
    <t>Busca Trabajo por Primera Vez</t>
  </si>
  <si>
    <t>Actividades de los hogares como empleadores y actividades no diferenciadas de los hogares como productores de bienes y s</t>
  </si>
  <si>
    <t>Ocupaciones NO especificadas</t>
  </si>
  <si>
    <t>Busca trabajo por primera vez</t>
  </si>
  <si>
    <t xml:space="preserve">                -  </t>
  </si>
  <si>
    <t>Actividad Economica por Sub Empleo 2012-2021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</si>
  <si>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Elaborado por el OML/DGE con datos de la EPHPM junio. 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</si>
  <si>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OML sobre la base de datos de la EPHPM, mayo 2012-2014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</si>
  <si>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OML sobre la base de datos de la EPHPM, mayo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</si>
</sst>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3" fontId="0" fillId="0" borderId="0" xfId="0" applyNumberFormat="1"/>
    <xf numFmtId="0" fontId="0" fillId="0" borderId="0" xfId="0" applyFont="1"/>
    <xf numFmtId="3" fontId="7" fillId="0" borderId="8" xfId="0" applyNumberFormat="1" applyFont="1" applyBorder="1"/>
    <xf numFmtId="3" fontId="8" fillId="0" borderId="5" xfId="0" applyNumberFormat="1" applyFont="1" applyBorder="1"/>
    <xf numFmtId="164" fontId="6" fillId="0" borderId="4" xfId="1" applyNumberFormat="1" applyFont="1" applyFill="1" applyBorder="1" applyAlignment="1">
      <alignment horizontal="left"/>
    </xf>
    <xf numFmtId="164" fontId="9" fillId="0" borderId="7" xfId="1" applyNumberFormat="1" applyFont="1" applyFill="1" applyBorder="1" applyAlignment="1">
      <alignment horizontal="left"/>
    </xf>
    <xf numFmtId="164" fontId="6" fillId="0" borderId="11" xfId="1" applyNumberFormat="1" applyFont="1" applyFill="1" applyBorder="1" applyAlignment="1">
      <alignment horizontal="left"/>
    </xf>
    <xf numFmtId="164" fontId="9" fillId="0" borderId="12" xfId="1" applyNumberFormat="1" applyFont="1" applyFill="1" applyBorder="1" applyAlignment="1">
      <alignment horizontal="left"/>
    </xf>
    <xf numFmtId="164" fontId="6" fillId="3" borderId="11" xfId="1" applyNumberFormat="1" applyFont="1" applyFill="1" applyBorder="1" applyAlignment="1">
      <alignment horizontal="left"/>
    </xf>
    <xf numFmtId="164" fontId="9" fillId="3" borderId="12" xfId="1" applyNumberFormat="1" applyFont="1" applyFill="1" applyBorder="1" applyAlignment="1">
      <alignment horizontal="left"/>
    </xf>
    <xf numFmtId="3" fontId="7" fillId="3" borderId="5" xfId="0" applyNumberFormat="1" applyFont="1" applyFill="1" applyBorder="1" applyAlignment="1"/>
    <xf numFmtId="3" fontId="7" fillId="3" borderId="8" xfId="0" applyNumberFormat="1" applyFont="1" applyFill="1" applyBorder="1" applyAlignment="1"/>
    <xf numFmtId="3" fontId="7" fillId="3" borderId="5" xfId="0" applyNumberFormat="1" applyFont="1" applyFill="1" applyBorder="1"/>
    <xf numFmtId="3" fontId="7" fillId="3" borderId="8" xfId="0" applyNumberFormat="1" applyFont="1" applyFill="1" applyBorder="1"/>
    <xf numFmtId="3" fontId="7" fillId="3" borderId="6" xfId="0" applyNumberFormat="1" applyFont="1" applyFill="1" applyBorder="1"/>
    <xf numFmtId="3" fontId="7" fillId="3" borderId="9" xfId="0" applyNumberFormat="1" applyFont="1" applyFill="1" applyBorder="1"/>
    <xf numFmtId="0" fontId="3" fillId="0" borderId="0" xfId="0" applyFont="1" applyAlignment="1"/>
    <xf numFmtId="3" fontId="0" fillId="2" borderId="5" xfId="0" applyNumberFormat="1" applyFill="1" applyBorder="1"/>
    <xf numFmtId="3" fontId="0" fillId="0" borderId="5" xfId="0" applyNumberFormat="1" applyBorder="1"/>
    <xf numFmtId="3" fontId="0" fillId="0" borderId="5" xfId="0" applyNumberFormat="1" applyFont="1" applyBorder="1"/>
    <xf numFmtId="0" fontId="0" fillId="0" borderId="5" xfId="0" applyBorder="1"/>
    <xf numFmtId="0" fontId="0" fillId="0" borderId="8" xfId="0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3" borderId="5" xfId="0" applyNumberFormat="1" applyFont="1" applyFill="1" applyBorder="1"/>
    <xf numFmtId="3" fontId="0" fillId="2" borderId="8" xfId="0" applyNumberFormat="1" applyFill="1" applyBorder="1"/>
    <xf numFmtId="3" fontId="0" fillId="0" borderId="8" xfId="0" applyNumberFormat="1" applyFont="1" applyBorder="1"/>
    <xf numFmtId="3" fontId="0" fillId="0" borderId="8" xfId="0" applyNumberFormat="1" applyBorder="1"/>
    <xf numFmtId="0" fontId="4" fillId="0" borderId="4" xfId="22" applyNumberFormat="1" applyFont="1" applyBorder="1" applyAlignment="1">
      <alignment horizontal="left" indent="1"/>
    </xf>
    <xf numFmtId="0" fontId="4" fillId="0" borderId="7" xfId="22" applyNumberFormat="1" applyFont="1" applyBorder="1" applyAlignment="1">
      <alignment horizontal="left" indent="1"/>
    </xf>
    <xf numFmtId="3" fontId="2" fillId="3" borderId="5" xfId="0" applyNumberFormat="1" applyFon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0" fillId="2" borderId="8" xfId="0" applyNumberForma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3" fontId="2" fillId="3" borderId="8" xfId="0" applyNumberFormat="1" applyFont="1" applyFill="1" applyBorder="1"/>
    <xf numFmtId="0" fontId="4" fillId="0" borderId="4" xfId="22" applyNumberFormat="1" applyFont="1" applyBorder="1" applyAlignment="1">
      <alignment horizontal="left" wrapText="1" indent="1"/>
    </xf>
    <xf numFmtId="0" fontId="4" fillId="0" borderId="7" xfId="22" applyNumberFormat="1" applyFont="1" applyBorder="1" applyAlignment="1">
      <alignment horizontal="left" wrapText="1" indent="1"/>
    </xf>
    <xf numFmtId="3" fontId="2" fillId="3" borderId="6" xfId="0" applyNumberFormat="1" applyFont="1" applyFill="1" applyBorder="1"/>
    <xf numFmtId="0" fontId="0" fillId="0" borderId="0" xfId="0" applyFont="1"/>
    <xf numFmtId="0" fontId="7" fillId="3" borderId="5" xfId="0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3" fontId="2" fillId="3" borderId="9" xfId="0" applyNumberFormat="1" applyFont="1" applyFill="1" applyBorder="1"/>
    <xf numFmtId="0" fontId="4" fillId="0" borderId="0" xfId="22" applyNumberFormat="1" applyFont="1" applyFill="1" applyBorder="1" applyAlignment="1">
      <alignment horizontal="left" indent="1"/>
    </xf>
    <xf numFmtId="0" fontId="3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02">
    <cellStyle name="Euro" xfId="3"/>
    <cellStyle name="Euro 10" xfId="4"/>
    <cellStyle name="Euro 11" xfId="5"/>
    <cellStyle name="Euro 12" xfId="6"/>
    <cellStyle name="Euro 13" xfId="7"/>
    <cellStyle name="Euro 14" xfId="8"/>
    <cellStyle name="Euro 15" xfId="9"/>
    <cellStyle name="Euro 16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 [0] 2" xfId="20"/>
    <cellStyle name="Millares 10" xfId="21"/>
    <cellStyle name="Millares 10 2" xfId="100"/>
    <cellStyle name="Millares 11" xfId="96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97"/>
    <cellStyle name="Millares 2 2" xfId="30"/>
    <cellStyle name="Millares 2 3" xfId="31"/>
    <cellStyle name="Millares 2 4" xfId="32"/>
    <cellStyle name="Millares 2 5" xfId="33"/>
    <cellStyle name="Millares 2 6" xfId="34"/>
    <cellStyle name="Millares 2 7" xfId="35"/>
    <cellStyle name="Millares 2 8" xfId="36"/>
    <cellStyle name="Millares 2 9" xfId="37"/>
    <cellStyle name="Millares 3" xfId="38"/>
    <cellStyle name="Millares 3 10" xfId="39"/>
    <cellStyle name="Millares 3 11" xfId="40"/>
    <cellStyle name="Millares 3 12" xfId="41"/>
    <cellStyle name="Millares 3 13" xfId="42"/>
    <cellStyle name="Millares 3 14" xfId="43"/>
    <cellStyle name="Millares 3 15" xfId="44"/>
    <cellStyle name="Millares 3 16" xfId="45"/>
    <cellStyle name="Millares 3 2" xfId="46"/>
    <cellStyle name="Millares 3 3" xfId="47"/>
    <cellStyle name="Millares 3 4" xfId="48"/>
    <cellStyle name="Millares 3 5" xfId="49"/>
    <cellStyle name="Millares 3 6" xfId="50"/>
    <cellStyle name="Millares 3 7" xfId="51"/>
    <cellStyle name="Millares 3 8" xfId="52"/>
    <cellStyle name="Millares 3 9" xfId="53"/>
    <cellStyle name="Millares 4" xfId="19"/>
    <cellStyle name="Millares 4 10" xfId="54"/>
    <cellStyle name="Millares 4 11" xfId="55"/>
    <cellStyle name="Millares 4 12" xfId="56"/>
    <cellStyle name="Millares 4 13" xfId="57"/>
    <cellStyle name="Millares 4 14" xfId="58"/>
    <cellStyle name="Millares 4 15" xfId="59"/>
    <cellStyle name="Millares 4 16" xfId="60"/>
    <cellStyle name="Millares 4 17" xfId="90"/>
    <cellStyle name="Millares 4 18" xfId="98"/>
    <cellStyle name="Millares 4 2" xfId="61"/>
    <cellStyle name="Millares 4 3" xfId="62"/>
    <cellStyle name="Millares 4 4" xfId="63"/>
    <cellStyle name="Millares 4 5" xfId="64"/>
    <cellStyle name="Millares 4 6" xfId="65"/>
    <cellStyle name="Millares 4 7" xfId="66"/>
    <cellStyle name="Millares 4 8" xfId="67"/>
    <cellStyle name="Millares 4 9" xfId="68"/>
    <cellStyle name="Millares 5" xfId="69"/>
    <cellStyle name="Millares 5 2" xfId="91"/>
    <cellStyle name="Millares 6" xfId="70"/>
    <cellStyle name="Millares 7" xfId="1"/>
    <cellStyle name="Millares 7 2" xfId="71"/>
    <cellStyle name="Millares 7 3" xfId="92"/>
    <cellStyle name="Millares 8" xfId="93"/>
    <cellStyle name="Millares 8 2" xfId="99"/>
    <cellStyle name="Millares 9" xfId="72"/>
    <cellStyle name="Normal" xfId="0" builtinId="0"/>
    <cellStyle name="Normal 2" xfId="73"/>
    <cellStyle name="Normal 2 10" xfId="74"/>
    <cellStyle name="Normal 2 11" xfId="75"/>
    <cellStyle name="Normal 2 12" xfId="76"/>
    <cellStyle name="Normal 2 13" xfId="77"/>
    <cellStyle name="Normal 2 14" xfId="78"/>
    <cellStyle name="Normal 2 15" xfId="79"/>
    <cellStyle name="Normal 2 16" xfId="80"/>
    <cellStyle name="Normal 2 2" xfId="81"/>
    <cellStyle name="Normal 2 3" xfId="82"/>
    <cellStyle name="Normal 2 4" xfId="83"/>
    <cellStyle name="Normal 2 5" xfId="84"/>
    <cellStyle name="Normal 2 6" xfId="85"/>
    <cellStyle name="Normal 2 7" xfId="86"/>
    <cellStyle name="Normal 2 8" xfId="87"/>
    <cellStyle name="Normal 2 9" xfId="88"/>
    <cellStyle name="Normal 3" xfId="89"/>
    <cellStyle name="Normal 3 2" xfId="94"/>
    <cellStyle name="Normal 4" xfId="2"/>
    <cellStyle name="Normal 7" xfId="95"/>
    <cellStyle name="style1645816145860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8"/>
  <sheetViews>
    <sheetView workbookViewId="0">
      <selection activeCell="J29" sqref="J29"/>
    </sheetView>
  </sheetViews>
  <sheetFormatPr baseColWidth="10" defaultRowHeight="15" x14ac:dyDescent="0.25"/>
  <cols>
    <col min="1" max="1" width="18.140625" customWidth="1"/>
    <col min="2" max="2" width="12.28515625" customWidth="1"/>
    <col min="3" max="3" width="16.28515625" customWidth="1"/>
    <col min="4" max="4" width="11.5703125" customWidth="1"/>
    <col min="5" max="5" width="12.42578125" customWidth="1"/>
    <col min="6" max="6" width="15.42578125" customWidth="1"/>
    <col min="7" max="7" width="12" customWidth="1"/>
    <col min="8" max="8" width="12.140625" customWidth="1"/>
    <col min="9" max="9" width="14.5703125" customWidth="1"/>
    <col min="10" max="10" width="12.28515625" customWidth="1"/>
    <col min="12" max="12" width="14.5703125" customWidth="1"/>
    <col min="13" max="13" width="13" bestFit="1" customWidth="1"/>
    <col min="15" max="15" width="14.7109375" customWidth="1"/>
    <col min="16" max="16" width="13" bestFit="1" customWidth="1"/>
    <col min="18" max="18" width="14.42578125" customWidth="1"/>
    <col min="21" max="21" width="14.28515625" customWidth="1"/>
    <col min="24" max="24" width="15" customWidth="1"/>
  </cols>
  <sheetData>
    <row r="2" spans="1:24" ht="18.75" x14ac:dyDescent="0.3">
      <c r="A2" s="47" t="s">
        <v>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7"/>
      <c r="R2" s="17"/>
      <c r="S2" s="17"/>
      <c r="T2" s="17"/>
      <c r="U2" s="17"/>
      <c r="V2" s="17"/>
      <c r="W2" s="17"/>
      <c r="X2" s="17"/>
    </row>
    <row r="3" spans="1:24" ht="15.75" thickBot="1" x14ac:dyDescent="0.3"/>
    <row r="4" spans="1:24" x14ac:dyDescent="0.25">
      <c r="A4" s="51" t="s">
        <v>3</v>
      </c>
      <c r="B4" s="55">
        <v>2012</v>
      </c>
      <c r="C4" s="56"/>
      <c r="D4" s="57" t="s">
        <v>4</v>
      </c>
      <c r="E4" s="55">
        <v>2013</v>
      </c>
      <c r="F4" s="56"/>
      <c r="G4" s="57" t="s">
        <v>4</v>
      </c>
      <c r="H4" s="55">
        <v>2014</v>
      </c>
      <c r="I4" s="56"/>
      <c r="J4" s="57" t="s">
        <v>4</v>
      </c>
      <c r="K4" s="48">
        <v>2015</v>
      </c>
      <c r="L4" s="48"/>
      <c r="M4" s="53" t="s">
        <v>4</v>
      </c>
      <c r="N4" s="48">
        <v>2016</v>
      </c>
      <c r="O4" s="48"/>
      <c r="P4" s="53" t="s">
        <v>4</v>
      </c>
    </row>
    <row r="5" spans="1:24" ht="19.5" customHeight="1" x14ac:dyDescent="0.25">
      <c r="A5" s="52"/>
      <c r="B5" s="40" t="s">
        <v>0</v>
      </c>
      <c r="C5" s="40" t="s">
        <v>1</v>
      </c>
      <c r="D5" s="58"/>
      <c r="E5" s="40" t="s">
        <v>0</v>
      </c>
      <c r="F5" s="40" t="s">
        <v>1</v>
      </c>
      <c r="G5" s="58"/>
      <c r="H5" s="40" t="s">
        <v>0</v>
      </c>
      <c r="I5" s="40" t="s">
        <v>1</v>
      </c>
      <c r="J5" s="58"/>
      <c r="K5" s="40" t="s">
        <v>0</v>
      </c>
      <c r="L5" s="40" t="s">
        <v>1</v>
      </c>
      <c r="M5" s="54"/>
      <c r="N5" s="40" t="s">
        <v>0</v>
      </c>
      <c r="O5" s="40" t="s">
        <v>1</v>
      </c>
      <c r="P5" s="54"/>
    </row>
    <row r="6" spans="1:24" x14ac:dyDescent="0.25">
      <c r="A6" s="5" t="s">
        <v>5</v>
      </c>
      <c r="B6" s="7">
        <v>1510338.6955711667</v>
      </c>
      <c r="C6" s="7">
        <v>90074.645670075639</v>
      </c>
      <c r="D6" s="9">
        <v>1600413.3412412337</v>
      </c>
      <c r="E6" s="7">
        <v>1655004.168580997</v>
      </c>
      <c r="F6" s="7">
        <v>105089.60035199829</v>
      </c>
      <c r="G6" s="9">
        <v>1760093.7689329947</v>
      </c>
      <c r="H6" s="7">
        <v>1820088.3457287545</v>
      </c>
      <c r="I6" s="7">
        <v>148093.63115125397</v>
      </c>
      <c r="J6" s="9">
        <v>1968181.9768799958</v>
      </c>
      <c r="K6" s="4">
        <v>1934935.2990707539</v>
      </c>
      <c r="L6" s="4">
        <v>186791.05893384921</v>
      </c>
      <c r="M6" s="11">
        <f>K6+L6</f>
        <v>2121726.3580046031</v>
      </c>
      <c r="N6" s="4">
        <v>1983290.2931383282</v>
      </c>
      <c r="O6" s="4">
        <v>195839.70400365558</v>
      </c>
      <c r="P6" s="13">
        <f t="shared" ref="P6:P11" si="0">N6+O6</f>
        <v>2179129.9971419838</v>
      </c>
    </row>
    <row r="7" spans="1:24" x14ac:dyDescent="0.25">
      <c r="A7" s="5" t="s">
        <v>6</v>
      </c>
      <c r="B7" s="7">
        <v>416551.76190598035</v>
      </c>
      <c r="C7" s="7">
        <v>30308.536846151193</v>
      </c>
      <c r="D7" s="9">
        <v>446860.29875212925</v>
      </c>
      <c r="E7" s="7">
        <v>453274.12438651826</v>
      </c>
      <c r="F7" s="7">
        <v>42649.425270505584</v>
      </c>
      <c r="G7" s="9">
        <v>495923.54965701932</v>
      </c>
      <c r="H7" s="7">
        <v>470256.41291001625</v>
      </c>
      <c r="I7" s="7">
        <v>40259.487533555992</v>
      </c>
      <c r="J7" s="9">
        <v>510515.90044357232</v>
      </c>
      <c r="K7" s="4">
        <v>441909.80864921509</v>
      </c>
      <c r="L7" s="4">
        <v>54963.042573772145</v>
      </c>
      <c r="M7" s="11">
        <f>K7+L7</f>
        <v>496872.85122298723</v>
      </c>
      <c r="N7" s="4">
        <v>511541.05905152386</v>
      </c>
      <c r="O7" s="4">
        <v>67661.216128930362</v>
      </c>
      <c r="P7" s="13">
        <f t="shared" si="0"/>
        <v>579202.27518045425</v>
      </c>
    </row>
    <row r="8" spans="1:24" x14ac:dyDescent="0.25">
      <c r="A8" s="5" t="s">
        <v>7</v>
      </c>
      <c r="B8" s="7">
        <v>266324.59953477862</v>
      </c>
      <c r="C8" s="7">
        <v>18064.653069219716</v>
      </c>
      <c r="D8" s="9">
        <v>284389.25260399753</v>
      </c>
      <c r="E8" s="7">
        <v>283961.73030088621</v>
      </c>
      <c r="F8" s="7">
        <v>20040.964971730351</v>
      </c>
      <c r="G8" s="9">
        <v>304002.6952726139</v>
      </c>
      <c r="H8" s="7">
        <v>286421.90139754605</v>
      </c>
      <c r="I8" s="7">
        <v>24418.034955418982</v>
      </c>
      <c r="J8" s="9">
        <v>310839.93635296385</v>
      </c>
      <c r="K8" s="4">
        <v>323534.13746859285</v>
      </c>
      <c r="L8" s="4">
        <v>24650.409172306387</v>
      </c>
      <c r="M8" s="11">
        <f>K8+L8</f>
        <v>348184.54664089921</v>
      </c>
      <c r="N8" s="4">
        <v>306780.13713329367</v>
      </c>
      <c r="O8" s="4">
        <v>26263.096610673143</v>
      </c>
      <c r="P8" s="13">
        <f t="shared" si="0"/>
        <v>333043.23374396679</v>
      </c>
    </row>
    <row r="9" spans="1:24" x14ac:dyDescent="0.25">
      <c r="A9" s="5" t="s">
        <v>8</v>
      </c>
      <c r="B9" s="7">
        <v>827462.33413040778</v>
      </c>
      <c r="C9" s="7">
        <v>41701.455754704722</v>
      </c>
      <c r="D9" s="9">
        <v>869163.78988510696</v>
      </c>
      <c r="E9" s="7">
        <v>917768.31389359257</v>
      </c>
      <c r="F9" s="7">
        <v>42399.210109762353</v>
      </c>
      <c r="G9" s="9">
        <v>960167.52400336147</v>
      </c>
      <c r="H9" s="7">
        <v>1063410.0314211922</v>
      </c>
      <c r="I9" s="7">
        <v>83416.108662278988</v>
      </c>
      <c r="J9" s="9">
        <v>1146826.1400834597</v>
      </c>
      <c r="K9" s="4">
        <v>1169491.352952946</v>
      </c>
      <c r="L9" s="4">
        <v>107177.60718777069</v>
      </c>
      <c r="M9" s="11">
        <f>K9+L9</f>
        <v>1276668.9601407168</v>
      </c>
      <c r="N9" s="4">
        <v>1164969.0969535108</v>
      </c>
      <c r="O9" s="4">
        <v>101915.39126405209</v>
      </c>
      <c r="P9" s="13">
        <f t="shared" si="0"/>
        <v>1266884.4882175629</v>
      </c>
    </row>
    <row r="10" spans="1:24" x14ac:dyDescent="0.25">
      <c r="A10" s="5" t="s">
        <v>9</v>
      </c>
      <c r="B10" s="7">
        <v>1733538.0314726175</v>
      </c>
      <c r="C10" s="7">
        <v>30736.48991972474</v>
      </c>
      <c r="D10" s="9">
        <v>1764274.521392351</v>
      </c>
      <c r="E10" s="7">
        <v>1832004.655460946</v>
      </c>
      <c r="F10" s="7">
        <v>36634.278144434087</v>
      </c>
      <c r="G10" s="9">
        <v>1868638.9336053801</v>
      </c>
      <c r="H10" s="7">
        <v>1640822.3012702884</v>
      </c>
      <c r="I10" s="7">
        <v>46094.485825799915</v>
      </c>
      <c r="J10" s="9">
        <v>1686916.7870960932</v>
      </c>
      <c r="K10" s="4">
        <v>1712701.7330343057</v>
      </c>
      <c r="L10" s="4">
        <v>100907.28276607675</v>
      </c>
      <c r="M10" s="11">
        <f>K10+L10</f>
        <v>1813609.0158003825</v>
      </c>
      <c r="N10" s="4">
        <v>1670496.72982019</v>
      </c>
      <c r="O10" s="4">
        <v>95208.78428831062</v>
      </c>
      <c r="P10" s="13">
        <f t="shared" si="0"/>
        <v>1765705.5141085007</v>
      </c>
    </row>
    <row r="11" spans="1:24" ht="15.75" thickBot="1" x14ac:dyDescent="0.3">
      <c r="A11" s="6" t="s">
        <v>2</v>
      </c>
      <c r="B11" s="8">
        <f t="shared" ref="B11:O11" si="1">B6+B10</f>
        <v>3243876.7270437842</v>
      </c>
      <c r="C11" s="8">
        <f t="shared" si="1"/>
        <v>120811.13558980038</v>
      </c>
      <c r="D11" s="10">
        <f t="shared" si="1"/>
        <v>3364687.862633585</v>
      </c>
      <c r="E11" s="8">
        <f t="shared" si="1"/>
        <v>3487008.8240419431</v>
      </c>
      <c r="F11" s="8">
        <f t="shared" si="1"/>
        <v>141723.87849643239</v>
      </c>
      <c r="G11" s="10">
        <f t="shared" si="1"/>
        <v>3628732.7025383748</v>
      </c>
      <c r="H11" s="8">
        <f t="shared" si="1"/>
        <v>3460910.6469990429</v>
      </c>
      <c r="I11" s="8">
        <f t="shared" si="1"/>
        <v>194188.11697705387</v>
      </c>
      <c r="J11" s="10">
        <f t="shared" si="1"/>
        <v>3655098.7639760887</v>
      </c>
      <c r="K11" s="3">
        <f t="shared" si="1"/>
        <v>3647637.0321050594</v>
      </c>
      <c r="L11" s="3">
        <f t="shared" si="1"/>
        <v>287698.34169992595</v>
      </c>
      <c r="M11" s="12">
        <f t="shared" si="1"/>
        <v>3935335.3738049855</v>
      </c>
      <c r="N11" s="3">
        <f t="shared" si="1"/>
        <v>3653787.022958518</v>
      </c>
      <c r="O11" s="3">
        <f t="shared" si="1"/>
        <v>291048.4882919662</v>
      </c>
      <c r="P11" s="14">
        <f t="shared" si="0"/>
        <v>3944835.5112504843</v>
      </c>
    </row>
    <row r="12" spans="1:24" x14ac:dyDescent="0.25">
      <c r="A12" s="2" t="s">
        <v>50</v>
      </c>
      <c r="B12" s="2"/>
      <c r="C12" s="2"/>
      <c r="D12" s="2"/>
      <c r="E12" s="2"/>
      <c r="F12" s="2"/>
      <c r="G12" s="2"/>
      <c r="H12" s="2"/>
      <c r="I12" s="2"/>
      <c r="J12" s="2"/>
    </row>
    <row r="13" spans="1:24" ht="15.75" thickBot="1" x14ac:dyDescent="0.3"/>
    <row r="14" spans="1:24" x14ac:dyDescent="0.25">
      <c r="A14" s="51" t="s">
        <v>3</v>
      </c>
      <c r="B14" s="48">
        <v>2017</v>
      </c>
      <c r="C14" s="48"/>
      <c r="D14" s="53" t="s">
        <v>4</v>
      </c>
      <c r="E14" s="48">
        <v>2018</v>
      </c>
      <c r="F14" s="48"/>
      <c r="G14" s="53" t="s">
        <v>4</v>
      </c>
      <c r="H14" s="48">
        <v>2019</v>
      </c>
      <c r="I14" s="48"/>
      <c r="J14" s="49" t="s">
        <v>4</v>
      </c>
      <c r="K14" s="48">
        <v>2020</v>
      </c>
      <c r="L14" s="48"/>
      <c r="M14" s="49" t="s">
        <v>4</v>
      </c>
      <c r="N14" s="48">
        <v>2021</v>
      </c>
      <c r="O14" s="48"/>
      <c r="P14" s="49" t="s">
        <v>4</v>
      </c>
    </row>
    <row r="15" spans="1:24" x14ac:dyDescent="0.25">
      <c r="A15" s="52"/>
      <c r="B15" s="40" t="s">
        <v>0</v>
      </c>
      <c r="C15" s="40" t="s">
        <v>1</v>
      </c>
      <c r="D15" s="54"/>
      <c r="E15" s="40" t="s">
        <v>0</v>
      </c>
      <c r="F15" s="40" t="s">
        <v>1</v>
      </c>
      <c r="G15" s="54"/>
      <c r="H15" s="40" t="s">
        <v>0</v>
      </c>
      <c r="I15" s="40" t="s">
        <v>1</v>
      </c>
      <c r="J15" s="50"/>
      <c r="K15" s="40" t="s">
        <v>0</v>
      </c>
      <c r="L15" s="40" t="s">
        <v>1</v>
      </c>
      <c r="M15" s="50"/>
      <c r="N15" s="40" t="s">
        <v>0</v>
      </c>
      <c r="O15" s="40" t="s">
        <v>1</v>
      </c>
      <c r="P15" s="50"/>
    </row>
    <row r="16" spans="1:24" x14ac:dyDescent="0.25">
      <c r="A16" s="5" t="s">
        <v>5</v>
      </c>
      <c r="B16" s="4">
        <v>2050540</v>
      </c>
      <c r="C16" s="4">
        <v>182967</v>
      </c>
      <c r="D16" s="13">
        <f>B16+C16</f>
        <v>2233507</v>
      </c>
      <c r="E16" s="4">
        <v>2227420.7305112481</v>
      </c>
      <c r="F16" s="4">
        <v>193514.29282002535</v>
      </c>
      <c r="G16" s="13">
        <f t="shared" ref="G16:G21" si="2">E16+F16</f>
        <v>2420935.0233312733</v>
      </c>
      <c r="H16" s="4">
        <v>2175134.1652617888</v>
      </c>
      <c r="I16" s="4">
        <v>184975.2849615154</v>
      </c>
      <c r="J16" s="15">
        <f>H16+I16</f>
        <v>2360109.4502233043</v>
      </c>
      <c r="K16" s="4">
        <v>2086204.9364241026</v>
      </c>
      <c r="L16" s="4">
        <v>263808.36460766383</v>
      </c>
      <c r="M16" s="15">
        <f>K16+L16</f>
        <v>2350013.3010317665</v>
      </c>
      <c r="N16" s="4">
        <v>2263567.5570949921</v>
      </c>
      <c r="O16" s="4">
        <v>245561.02908036741</v>
      </c>
      <c r="P16" s="15">
        <f>N16+O16</f>
        <v>2509128.5861753598</v>
      </c>
    </row>
    <row r="17" spans="1:16" x14ac:dyDescent="0.25">
      <c r="A17" s="5" t="s">
        <v>6</v>
      </c>
      <c r="B17" s="4">
        <v>520798</v>
      </c>
      <c r="C17" s="4">
        <v>56648</v>
      </c>
      <c r="D17" s="13">
        <f>B17+C17</f>
        <v>577446</v>
      </c>
      <c r="E17" s="4">
        <v>476944.49647268478</v>
      </c>
      <c r="F17" s="4">
        <v>48976.729102034995</v>
      </c>
      <c r="G17" s="13">
        <f t="shared" si="2"/>
        <v>525921.22557471972</v>
      </c>
      <c r="H17" s="4">
        <v>460663.10590318742</v>
      </c>
      <c r="I17" s="4">
        <v>46046.11492587626</v>
      </c>
      <c r="J17" s="15">
        <f>H17+I17</f>
        <v>506709.22082906368</v>
      </c>
      <c r="K17" s="4">
        <v>392613.60287961003</v>
      </c>
      <c r="L17" s="4">
        <v>58625.806740513355</v>
      </c>
      <c r="M17" s="15">
        <f>K17+L17</f>
        <v>451239.40962012339</v>
      </c>
      <c r="N17" s="4">
        <v>491951.85697259067</v>
      </c>
      <c r="O17" s="4">
        <v>55213.745649582386</v>
      </c>
      <c r="P17" s="15">
        <f>N17+O17</f>
        <v>547165.60262217303</v>
      </c>
    </row>
    <row r="18" spans="1:16" x14ac:dyDescent="0.25">
      <c r="A18" s="5" t="s">
        <v>7</v>
      </c>
      <c r="B18" s="4">
        <v>341936</v>
      </c>
      <c r="C18" s="4">
        <v>27065</v>
      </c>
      <c r="D18" s="13">
        <f>B18+C18</f>
        <v>369001</v>
      </c>
      <c r="E18" s="4">
        <v>274052.20069976652</v>
      </c>
      <c r="F18" s="4">
        <v>23166.961387302676</v>
      </c>
      <c r="G18" s="13">
        <f t="shared" si="2"/>
        <v>297219.16208706918</v>
      </c>
      <c r="H18" s="4">
        <v>278733.47356800199</v>
      </c>
      <c r="I18" s="4">
        <v>21121.67636234883</v>
      </c>
      <c r="J18" s="15">
        <f>H18+I18</f>
        <v>299855.14993035083</v>
      </c>
      <c r="K18" s="4">
        <v>269361.50377228309</v>
      </c>
      <c r="L18" s="4">
        <v>35254.598997394765</v>
      </c>
      <c r="M18" s="15">
        <f>K18+L18</f>
        <v>304616.10276967788</v>
      </c>
      <c r="N18" s="4">
        <v>290057.42516370368</v>
      </c>
      <c r="O18" s="4">
        <v>30358.34190832523</v>
      </c>
      <c r="P18" s="15">
        <f>N18+O18</f>
        <v>320415.76707202889</v>
      </c>
    </row>
    <row r="19" spans="1:16" x14ac:dyDescent="0.25">
      <c r="A19" s="5" t="s">
        <v>8</v>
      </c>
      <c r="B19" s="4">
        <v>1187805</v>
      </c>
      <c r="C19" s="4">
        <v>99255</v>
      </c>
      <c r="D19" s="13">
        <f>B19+C19</f>
        <v>1287060</v>
      </c>
      <c r="E19" s="4">
        <v>1476424.0333387966</v>
      </c>
      <c r="F19" s="4">
        <v>121370.60233068769</v>
      </c>
      <c r="G19" s="13">
        <f t="shared" si="2"/>
        <v>1597794.6356694843</v>
      </c>
      <c r="H19" s="4">
        <v>1435737.5857905992</v>
      </c>
      <c r="I19" s="4">
        <v>117807.4936732903</v>
      </c>
      <c r="J19" s="15">
        <f>H19+I19</f>
        <v>1553545.0794638896</v>
      </c>
      <c r="K19" s="4">
        <v>1424229.8297722095</v>
      </c>
      <c r="L19" s="4">
        <v>169927.9588697557</v>
      </c>
      <c r="M19" s="15">
        <f>K19+L19</f>
        <v>1594157.7886419652</v>
      </c>
      <c r="N19" s="4">
        <v>1481558.2749586874</v>
      </c>
      <c r="O19" s="4">
        <v>159988.941522459</v>
      </c>
      <c r="P19" s="15">
        <f>N19+O19</f>
        <v>1641547.2164811464</v>
      </c>
    </row>
    <row r="20" spans="1:16" x14ac:dyDescent="0.25">
      <c r="A20" s="5" t="s">
        <v>9</v>
      </c>
      <c r="B20" s="4">
        <v>1769439</v>
      </c>
      <c r="C20" s="4">
        <v>90529</v>
      </c>
      <c r="D20" s="13">
        <f>B20+C20</f>
        <v>1859968</v>
      </c>
      <c r="E20" s="4">
        <v>1863230.6646243809</v>
      </c>
      <c r="F20" s="4">
        <v>52212.20374407676</v>
      </c>
      <c r="G20" s="13">
        <f t="shared" si="2"/>
        <v>1915442.8683684575</v>
      </c>
      <c r="H20" s="4">
        <v>1804627.2755989681</v>
      </c>
      <c r="I20" s="4">
        <v>55557.484057661051</v>
      </c>
      <c r="J20" s="15">
        <f>H20+I20</f>
        <v>1860184.7596566293</v>
      </c>
      <c r="K20" s="4">
        <v>1569448.3168262318</v>
      </c>
      <c r="L20" s="4">
        <v>183965.70861595031</v>
      </c>
      <c r="M20" s="15">
        <f>K20+L20</f>
        <v>1753414.0254421821</v>
      </c>
      <c r="N20" s="4">
        <v>1458801.986505422</v>
      </c>
      <c r="O20" s="4">
        <v>103296.67245486806</v>
      </c>
      <c r="P20" s="15">
        <f>N20+O20</f>
        <v>1562098.65896029</v>
      </c>
    </row>
    <row r="21" spans="1:16" ht="15.75" thickBot="1" x14ac:dyDescent="0.3">
      <c r="A21" s="6" t="s">
        <v>2</v>
      </c>
      <c r="B21" s="3">
        <f>B16+B20</f>
        <v>3819979</v>
      </c>
      <c r="C21" s="3">
        <f>C16+C20</f>
        <v>273496</v>
      </c>
      <c r="D21" s="14">
        <f>D16+D20</f>
        <v>4093475</v>
      </c>
      <c r="E21" s="3">
        <f>E16+E20</f>
        <v>4090651.395135629</v>
      </c>
      <c r="F21" s="3">
        <f>F16+F20</f>
        <v>245726.49656410213</v>
      </c>
      <c r="G21" s="14">
        <f t="shared" si="2"/>
        <v>4336377.8916997313</v>
      </c>
      <c r="H21" s="3">
        <f>H16+H20</f>
        <v>3979761.4408607567</v>
      </c>
      <c r="I21" s="3">
        <f>I16+I20</f>
        <v>240532.76901917646</v>
      </c>
      <c r="J21" s="16">
        <f>+H21+I21</f>
        <v>4220294.2098799329</v>
      </c>
      <c r="K21" s="3">
        <f>K16+K20</f>
        <v>3655653.2532503344</v>
      </c>
      <c r="L21" s="3">
        <f>L16+L20</f>
        <v>447774.07322361413</v>
      </c>
      <c r="M21" s="16">
        <f>+K21+L21</f>
        <v>4103427.3264739485</v>
      </c>
      <c r="N21" s="3">
        <f>N16+N20</f>
        <v>3722369.5436004139</v>
      </c>
      <c r="O21" s="3">
        <f>O16+O20</f>
        <v>348857.70153523551</v>
      </c>
      <c r="P21" s="16">
        <f>+N21+O21</f>
        <v>4071227.2451356496</v>
      </c>
    </row>
    <row r="22" spans="1:16" x14ac:dyDescent="0.25">
      <c r="A22" s="44" t="s">
        <v>50</v>
      </c>
    </row>
    <row r="24" spans="1:16" x14ac:dyDescent="0.25">
      <c r="A24" s="43"/>
      <c r="J24" s="1"/>
      <c r="L24" s="1"/>
    </row>
    <row r="25" spans="1:16" x14ac:dyDescent="0.25">
      <c r="D25" s="1"/>
      <c r="E25" s="1"/>
      <c r="F25" s="1"/>
    </row>
    <row r="28" spans="1:16" x14ac:dyDescent="0.25">
      <c r="P28" s="1"/>
    </row>
  </sheetData>
  <mergeCells count="23">
    <mergeCell ref="D4:D5"/>
    <mergeCell ref="G4:G5"/>
    <mergeCell ref="J4:J5"/>
    <mergeCell ref="A14:A15"/>
    <mergeCell ref="D14:D15"/>
    <mergeCell ref="G14:G15"/>
    <mergeCell ref="J14:J15"/>
    <mergeCell ref="A2:P2"/>
    <mergeCell ref="K14:L14"/>
    <mergeCell ref="M14:M15"/>
    <mergeCell ref="N14:O14"/>
    <mergeCell ref="P14:P15"/>
    <mergeCell ref="K4:L4"/>
    <mergeCell ref="N4:O4"/>
    <mergeCell ref="B14:C14"/>
    <mergeCell ref="E14:F14"/>
    <mergeCell ref="H14:I14"/>
    <mergeCell ref="A4:A5"/>
    <mergeCell ref="M4:M5"/>
    <mergeCell ref="P4:P5"/>
    <mergeCell ref="B4:C4"/>
    <mergeCell ref="E4:F4"/>
    <mergeCell ref="H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abSelected="1" topLeftCell="A22" workbookViewId="0">
      <selection activeCell="G48" sqref="G48"/>
    </sheetView>
  </sheetViews>
  <sheetFormatPr baseColWidth="10" defaultRowHeight="15" x14ac:dyDescent="0.25"/>
  <cols>
    <col min="1" max="1" width="45.28515625" customWidth="1"/>
  </cols>
  <sheetData>
    <row r="2" spans="1:22" ht="19.5" thickBot="1" x14ac:dyDescent="0.35">
      <c r="A2" s="47" t="s">
        <v>49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x14ac:dyDescent="0.25">
      <c r="A3" s="61" t="s">
        <v>34</v>
      </c>
      <c r="B3" s="59">
        <v>2012</v>
      </c>
      <c r="C3" s="59"/>
      <c r="D3" s="59"/>
      <c r="E3" s="59">
        <v>2013</v>
      </c>
      <c r="F3" s="59"/>
      <c r="G3" s="59"/>
      <c r="H3" s="59">
        <v>2014</v>
      </c>
      <c r="I3" s="59"/>
      <c r="J3" s="60"/>
    </row>
    <row r="4" spans="1:22" ht="17.25" customHeight="1" x14ac:dyDescent="0.25">
      <c r="A4" s="62"/>
      <c r="B4" s="23" t="s">
        <v>10</v>
      </c>
      <c r="C4" s="23" t="s">
        <v>11</v>
      </c>
      <c r="D4" s="23" t="s">
        <v>2</v>
      </c>
      <c r="E4" s="23" t="s">
        <v>10</v>
      </c>
      <c r="F4" s="23" t="s">
        <v>11</v>
      </c>
      <c r="G4" s="23" t="s">
        <v>2</v>
      </c>
      <c r="H4" s="23" t="s">
        <v>10</v>
      </c>
      <c r="I4" s="23" t="s">
        <v>11</v>
      </c>
      <c r="J4" s="24" t="s">
        <v>2</v>
      </c>
    </row>
    <row r="5" spans="1:22" ht="12.75" customHeight="1" x14ac:dyDescent="0.25">
      <c r="A5" s="29" t="s">
        <v>35</v>
      </c>
      <c r="B5" s="32">
        <v>117748.13626955636</v>
      </c>
      <c r="C5" s="32">
        <v>568534.73350141232</v>
      </c>
      <c r="D5" s="31">
        <f>B5+C5</f>
        <v>686282.86977096868</v>
      </c>
      <c r="E5" s="20">
        <v>143073.79191811802</v>
      </c>
      <c r="F5" s="20">
        <v>497101.68800800777</v>
      </c>
      <c r="G5" s="25">
        <f>E5+F5</f>
        <v>640175.47992612584</v>
      </c>
      <c r="H5" s="18">
        <v>156850.95023107537</v>
      </c>
      <c r="I5" s="18">
        <v>364824.07568834309</v>
      </c>
      <c r="J5" s="38">
        <f>H5+I5</f>
        <v>521675.02591941843</v>
      </c>
    </row>
    <row r="6" spans="1:22" ht="12.75" customHeight="1" x14ac:dyDescent="0.25">
      <c r="A6" s="29" t="s">
        <v>36</v>
      </c>
      <c r="B6" s="32">
        <v>2540.6292004881202</v>
      </c>
      <c r="C6" s="32">
        <v>5609.8885751201924</v>
      </c>
      <c r="D6" s="31">
        <f t="shared" ref="D6:D14" si="0">B6+C6</f>
        <v>8150.5177756083121</v>
      </c>
      <c r="E6" s="20">
        <v>1661.8071935516</v>
      </c>
      <c r="F6" s="20">
        <v>3282.2732661543796</v>
      </c>
      <c r="G6" s="25">
        <f t="shared" ref="G6:G15" si="1">E6+F6</f>
        <v>4944.0804597059796</v>
      </c>
      <c r="H6" s="18">
        <v>3161.8753611549996</v>
      </c>
      <c r="I6" s="18">
        <v>2663.5367274199998</v>
      </c>
      <c r="J6" s="38">
        <f t="shared" ref="J6:J15" si="2">H6+I6</f>
        <v>5825.4120885749999</v>
      </c>
      <c r="M6" s="1"/>
    </row>
    <row r="7" spans="1:22" ht="12.75" customHeight="1" x14ac:dyDescent="0.25">
      <c r="A7" s="29" t="s">
        <v>15</v>
      </c>
      <c r="B7" s="32">
        <v>47687.279066162067</v>
      </c>
      <c r="C7" s="32">
        <v>187328.65069619863</v>
      </c>
      <c r="D7" s="31">
        <f t="shared" si="0"/>
        <v>235015.9297623607</v>
      </c>
      <c r="E7" s="20">
        <v>54398.061738456876</v>
      </c>
      <c r="F7" s="20">
        <v>192974.53813154716</v>
      </c>
      <c r="G7" s="25">
        <f t="shared" si="1"/>
        <v>247372.59987000405</v>
      </c>
      <c r="H7" s="18">
        <v>60130.810312204776</v>
      </c>
      <c r="I7" s="18">
        <v>77524.26024943887</v>
      </c>
      <c r="J7" s="38">
        <f t="shared" si="2"/>
        <v>137655.07056164363</v>
      </c>
    </row>
    <row r="8" spans="1:22" ht="12.75" customHeight="1" x14ac:dyDescent="0.25">
      <c r="A8" s="29" t="s">
        <v>37</v>
      </c>
      <c r="B8" s="32">
        <v>238.2746607401825</v>
      </c>
      <c r="C8" s="32">
        <v>3255.4293125641875</v>
      </c>
      <c r="D8" s="31">
        <f t="shared" si="0"/>
        <v>3493.7039733043698</v>
      </c>
      <c r="E8" s="20">
        <v>247.96177482851999</v>
      </c>
      <c r="F8" s="20">
        <v>7266.5967572971422</v>
      </c>
      <c r="G8" s="25">
        <f t="shared" si="1"/>
        <v>7514.5585321256622</v>
      </c>
      <c r="H8" s="18">
        <v>1020.7012814499999</v>
      </c>
      <c r="I8" s="18">
        <v>339.34590792</v>
      </c>
      <c r="J8" s="38">
        <f t="shared" si="2"/>
        <v>1360.0471893699998</v>
      </c>
    </row>
    <row r="9" spans="1:22" ht="12.75" customHeight="1" x14ac:dyDescent="0.25">
      <c r="A9" s="29" t="s">
        <v>38</v>
      </c>
      <c r="B9" s="32">
        <v>14995.620272624403</v>
      </c>
      <c r="C9" s="32">
        <v>111663.97287565288</v>
      </c>
      <c r="D9" s="31">
        <f t="shared" si="0"/>
        <v>126659.59314827729</v>
      </c>
      <c r="E9" s="20">
        <v>24349.578590424615</v>
      </c>
      <c r="F9" s="20">
        <v>103201.10373990997</v>
      </c>
      <c r="G9" s="25">
        <f t="shared" si="1"/>
        <v>127550.68233033459</v>
      </c>
      <c r="H9" s="18">
        <v>20665.778936453004</v>
      </c>
      <c r="I9" s="18">
        <v>86171.116309733945</v>
      </c>
      <c r="J9" s="38">
        <f t="shared" si="2"/>
        <v>106836.89524618695</v>
      </c>
    </row>
    <row r="10" spans="1:22" ht="12.75" customHeight="1" x14ac:dyDescent="0.25">
      <c r="A10" s="29" t="s">
        <v>39</v>
      </c>
      <c r="B10" s="32">
        <v>75884.434876862681</v>
      </c>
      <c r="C10" s="32">
        <v>299451.5578943821</v>
      </c>
      <c r="D10" s="31">
        <f t="shared" si="0"/>
        <v>375335.99277124478</v>
      </c>
      <c r="E10" s="20">
        <v>90597.66713159217</v>
      </c>
      <c r="F10" s="20">
        <v>344384.0055057581</v>
      </c>
      <c r="G10" s="25">
        <f t="shared" si="1"/>
        <v>434981.67263735028</v>
      </c>
      <c r="H10" s="18">
        <v>87653.632133771971</v>
      </c>
      <c r="I10" s="18">
        <v>257391.74458617286</v>
      </c>
      <c r="J10" s="38">
        <f t="shared" si="2"/>
        <v>345045.37671994482</v>
      </c>
    </row>
    <row r="11" spans="1:22" ht="12.75" customHeight="1" x14ac:dyDescent="0.25">
      <c r="A11" s="29" t="s">
        <v>40</v>
      </c>
      <c r="B11" s="32">
        <v>7586.4774602726029</v>
      </c>
      <c r="C11" s="32">
        <v>48964.620786104781</v>
      </c>
      <c r="D11" s="31">
        <f t="shared" si="0"/>
        <v>56551.098246377383</v>
      </c>
      <c r="E11" s="20">
        <v>11680.033713983965</v>
      </c>
      <c r="F11" s="20">
        <v>53342.316980320247</v>
      </c>
      <c r="G11" s="25">
        <f t="shared" si="1"/>
        <v>65022.350694304216</v>
      </c>
      <c r="H11" s="18">
        <v>13189.847465612998</v>
      </c>
      <c r="I11" s="18">
        <v>31825.432549041998</v>
      </c>
      <c r="J11" s="38">
        <f t="shared" si="2"/>
        <v>45015.280014655</v>
      </c>
    </row>
    <row r="12" spans="1:22" ht="12.75" customHeight="1" x14ac:dyDescent="0.25">
      <c r="A12" s="29" t="s">
        <v>41</v>
      </c>
      <c r="B12" s="32">
        <v>3703.9430335238453</v>
      </c>
      <c r="C12" s="32">
        <v>44316.699861917186</v>
      </c>
      <c r="D12" s="31">
        <f t="shared" si="0"/>
        <v>48020.642895441029</v>
      </c>
      <c r="E12" s="19">
        <v>7347.7220845446427</v>
      </c>
      <c r="F12" s="19">
        <v>41440.842754035439</v>
      </c>
      <c r="G12" s="25">
        <f t="shared" si="1"/>
        <v>48788.564838580081</v>
      </c>
      <c r="H12" s="18">
        <v>6583.3412484699984</v>
      </c>
      <c r="I12" s="18">
        <v>10338.639552314</v>
      </c>
      <c r="J12" s="38">
        <f t="shared" si="2"/>
        <v>16921.980800783997</v>
      </c>
    </row>
    <row r="13" spans="1:22" ht="12.75" customHeight="1" x14ac:dyDescent="0.25">
      <c r="A13" s="29" t="s">
        <v>42</v>
      </c>
      <c r="B13" s="32">
        <v>69328.652186655163</v>
      </c>
      <c r="C13" s="32">
        <v>144643.94961963175</v>
      </c>
      <c r="D13" s="31">
        <f t="shared" si="0"/>
        <v>213972.6018062869</v>
      </c>
      <c r="E13" s="20">
        <v>75518.851412274918</v>
      </c>
      <c r="F13" s="20">
        <v>179216.39643802261</v>
      </c>
      <c r="G13" s="25">
        <f t="shared" si="1"/>
        <v>254735.24785029754</v>
      </c>
      <c r="H13" s="18">
        <v>81435.892232347964</v>
      </c>
      <c r="I13" s="18">
        <v>127096.1222355661</v>
      </c>
      <c r="J13" s="38">
        <f t="shared" si="2"/>
        <v>208532.01446791406</v>
      </c>
    </row>
    <row r="14" spans="1:22" ht="12.75" customHeight="1" x14ac:dyDescent="0.25">
      <c r="A14" s="29" t="s">
        <v>43</v>
      </c>
      <c r="B14" s="32"/>
      <c r="C14" s="32">
        <v>285.92959288821896</v>
      </c>
      <c r="D14" s="31">
        <f t="shared" si="0"/>
        <v>285.92959288821896</v>
      </c>
      <c r="E14" s="20">
        <v>0</v>
      </c>
      <c r="F14" s="20">
        <v>0</v>
      </c>
      <c r="G14" s="25">
        <f t="shared" si="1"/>
        <v>0</v>
      </c>
      <c r="H14" s="18">
        <v>727.20224254000004</v>
      </c>
      <c r="I14" s="18">
        <v>0</v>
      </c>
      <c r="J14" s="38">
        <f t="shared" si="2"/>
        <v>727.20224254000004</v>
      </c>
    </row>
    <row r="15" spans="1:22" ht="12.75" customHeight="1" thickBot="1" x14ac:dyDescent="0.3">
      <c r="A15" s="30" t="s">
        <v>44</v>
      </c>
      <c r="B15" s="33">
        <v>0</v>
      </c>
      <c r="C15" s="33">
        <v>0</v>
      </c>
      <c r="D15" s="34">
        <f>B15+C15</f>
        <v>0</v>
      </c>
      <c r="E15" s="27">
        <v>0</v>
      </c>
      <c r="F15" s="27">
        <v>0</v>
      </c>
      <c r="G15" s="35">
        <f t="shared" si="1"/>
        <v>0</v>
      </c>
      <c r="H15" s="26">
        <v>0</v>
      </c>
      <c r="I15" s="26">
        <v>0</v>
      </c>
      <c r="J15" s="45">
        <f t="shared" si="2"/>
        <v>0</v>
      </c>
    </row>
    <row r="16" spans="1:22" x14ac:dyDescent="0.25">
      <c r="A16" s="39" t="s">
        <v>51</v>
      </c>
    </row>
    <row r="17" spans="1:22" s="43" customFormat="1" x14ac:dyDescent="0.25">
      <c r="A17" s="46"/>
    </row>
    <row r="18" spans="1:22" s="43" customFormat="1" ht="15.75" thickBot="1" x14ac:dyDescent="0.3">
      <c r="A18" s="44"/>
    </row>
    <row r="19" spans="1:22" x14ac:dyDescent="0.25">
      <c r="A19" s="61" t="s">
        <v>34</v>
      </c>
      <c r="B19" s="59">
        <v>2015</v>
      </c>
      <c r="C19" s="59"/>
      <c r="D19" s="59"/>
      <c r="E19" s="59">
        <v>2016</v>
      </c>
      <c r="F19" s="59"/>
      <c r="G19" s="59"/>
      <c r="H19" s="59">
        <v>2017</v>
      </c>
      <c r="I19" s="59"/>
      <c r="J19" s="59"/>
      <c r="K19" s="59">
        <v>2018</v>
      </c>
      <c r="L19" s="59"/>
      <c r="M19" s="59"/>
      <c r="N19" s="59">
        <v>2019</v>
      </c>
      <c r="O19" s="59"/>
      <c r="P19" s="59"/>
      <c r="Q19" s="59">
        <v>2020</v>
      </c>
      <c r="R19" s="59"/>
      <c r="S19" s="59"/>
      <c r="T19" s="59">
        <v>2021</v>
      </c>
      <c r="U19" s="59"/>
      <c r="V19" s="60"/>
    </row>
    <row r="20" spans="1:22" x14ac:dyDescent="0.25">
      <c r="A20" s="62"/>
      <c r="B20" s="23" t="s">
        <v>10</v>
      </c>
      <c r="C20" s="23" t="s">
        <v>11</v>
      </c>
      <c r="D20" s="23" t="s">
        <v>2</v>
      </c>
      <c r="E20" s="23" t="s">
        <v>10</v>
      </c>
      <c r="F20" s="23" t="s">
        <v>11</v>
      </c>
      <c r="G20" s="23" t="s">
        <v>2</v>
      </c>
      <c r="H20" s="23" t="s">
        <v>10</v>
      </c>
      <c r="I20" s="23" t="s">
        <v>11</v>
      </c>
      <c r="J20" s="23" t="s">
        <v>2</v>
      </c>
      <c r="K20" s="23" t="s">
        <v>10</v>
      </c>
      <c r="L20" s="23" t="s">
        <v>11</v>
      </c>
      <c r="M20" s="23" t="s">
        <v>2</v>
      </c>
      <c r="N20" s="23" t="s">
        <v>10</v>
      </c>
      <c r="O20" s="23" t="s">
        <v>11</v>
      </c>
      <c r="P20" s="23" t="s">
        <v>2</v>
      </c>
      <c r="Q20" s="23" t="s">
        <v>10</v>
      </c>
      <c r="R20" s="23" t="s">
        <v>11</v>
      </c>
      <c r="S20" s="23" t="s">
        <v>2</v>
      </c>
      <c r="T20" s="23" t="s">
        <v>10</v>
      </c>
      <c r="U20" s="23" t="s">
        <v>11</v>
      </c>
      <c r="V20" s="24" t="s">
        <v>2</v>
      </c>
    </row>
    <row r="21" spans="1:22" x14ac:dyDescent="0.25">
      <c r="A21" s="36" t="s">
        <v>13</v>
      </c>
      <c r="B21" s="32">
        <v>167099.34733247076</v>
      </c>
      <c r="C21" s="32">
        <v>437507.96832135977</v>
      </c>
      <c r="D21" s="31">
        <f>B21+C21</f>
        <v>604607.31565383053</v>
      </c>
      <c r="E21" s="20">
        <v>126929</v>
      </c>
      <c r="F21" s="20">
        <v>449527</v>
      </c>
      <c r="G21" s="25">
        <f>E21+F21</f>
        <v>576456</v>
      </c>
      <c r="H21" s="18">
        <v>153775</v>
      </c>
      <c r="I21" s="18">
        <v>553637</v>
      </c>
      <c r="J21" s="25">
        <f>H21+I21</f>
        <v>707412</v>
      </c>
      <c r="K21" s="20">
        <v>165967</v>
      </c>
      <c r="L21" s="20">
        <v>682742</v>
      </c>
      <c r="M21" s="25">
        <f>K21+L21</f>
        <v>848709</v>
      </c>
      <c r="N21" s="18">
        <v>117502</v>
      </c>
      <c r="O21" s="18">
        <v>655110</v>
      </c>
      <c r="P21" s="25">
        <f>N21+O21</f>
        <v>772612</v>
      </c>
      <c r="Q21" s="20">
        <v>192053</v>
      </c>
      <c r="R21" s="20">
        <v>390187</v>
      </c>
      <c r="S21" s="25">
        <f>Q21+R21</f>
        <v>582240</v>
      </c>
      <c r="T21" s="18">
        <v>402266</v>
      </c>
      <c r="U21" s="18">
        <v>192482</v>
      </c>
      <c r="V21" s="38">
        <f>T21+U21</f>
        <v>594748</v>
      </c>
    </row>
    <row r="22" spans="1:22" x14ac:dyDescent="0.25">
      <c r="A22" s="36" t="s">
        <v>14</v>
      </c>
      <c r="B22" s="32">
        <v>1572.3770335630797</v>
      </c>
      <c r="C22" s="32">
        <v>3583.7624288983193</v>
      </c>
      <c r="D22" s="31">
        <f t="shared" ref="D22:D42" si="3">B22+C22</f>
        <v>5156.1394624613986</v>
      </c>
      <c r="E22" s="20">
        <v>433</v>
      </c>
      <c r="F22" s="20">
        <v>4107</v>
      </c>
      <c r="G22" s="25">
        <f t="shared" ref="G22:G30" si="4">E22+F22</f>
        <v>4540</v>
      </c>
      <c r="H22" s="18">
        <v>1854</v>
      </c>
      <c r="I22" s="18">
        <v>4544</v>
      </c>
      <c r="J22" s="25">
        <f t="shared" ref="J22:J30" si="5">H22+I22</f>
        <v>6398</v>
      </c>
      <c r="K22" s="20">
        <v>1052</v>
      </c>
      <c r="L22" s="20">
        <v>4384</v>
      </c>
      <c r="M22" s="25">
        <f t="shared" ref="M22:M30" si="6">K22+L22</f>
        <v>5436</v>
      </c>
      <c r="N22" s="18">
        <v>3234</v>
      </c>
      <c r="O22" s="18">
        <v>5870</v>
      </c>
      <c r="P22" s="25">
        <f t="shared" ref="P22:P30" si="7">N22+O22</f>
        <v>9104</v>
      </c>
      <c r="Q22" s="20">
        <v>3463</v>
      </c>
      <c r="R22" s="20">
        <v>8566</v>
      </c>
      <c r="S22" s="25">
        <f t="shared" ref="S22:S30" si="8">Q22+R22</f>
        <v>12029</v>
      </c>
      <c r="T22" s="18">
        <v>4696</v>
      </c>
      <c r="U22" s="18">
        <v>3596</v>
      </c>
      <c r="V22" s="38">
        <f t="shared" ref="V22:V30" si="9">T22+U22</f>
        <v>8292</v>
      </c>
    </row>
    <row r="23" spans="1:22" x14ac:dyDescent="0.25">
      <c r="A23" s="36" t="s">
        <v>15</v>
      </c>
      <c r="B23" s="32">
        <v>69771.246851105709</v>
      </c>
      <c r="C23" s="32">
        <v>248501.86622429715</v>
      </c>
      <c r="D23" s="31">
        <f t="shared" si="3"/>
        <v>318273.11307540286</v>
      </c>
      <c r="E23" s="20">
        <v>52036</v>
      </c>
      <c r="F23" s="20">
        <v>278251</v>
      </c>
      <c r="G23" s="25">
        <f t="shared" si="4"/>
        <v>330287</v>
      </c>
      <c r="H23" s="18">
        <v>59038</v>
      </c>
      <c r="I23" s="18">
        <v>238428</v>
      </c>
      <c r="J23" s="25">
        <f t="shared" si="5"/>
        <v>297466</v>
      </c>
      <c r="K23" s="20">
        <v>72154</v>
      </c>
      <c r="L23" s="20">
        <v>275321</v>
      </c>
      <c r="M23" s="25">
        <f t="shared" si="6"/>
        <v>347475</v>
      </c>
      <c r="N23" s="18">
        <v>51980</v>
      </c>
      <c r="O23" s="18">
        <v>293730</v>
      </c>
      <c r="P23" s="25">
        <f t="shared" si="7"/>
        <v>345710</v>
      </c>
      <c r="Q23" s="20">
        <v>150405</v>
      </c>
      <c r="R23" s="20">
        <v>299969</v>
      </c>
      <c r="S23" s="25">
        <f t="shared" si="8"/>
        <v>450374</v>
      </c>
      <c r="T23" s="18">
        <v>215047</v>
      </c>
      <c r="U23" s="18">
        <v>191741</v>
      </c>
      <c r="V23" s="38">
        <f t="shared" si="9"/>
        <v>406788</v>
      </c>
    </row>
    <row r="24" spans="1:22" x14ac:dyDescent="0.25">
      <c r="A24" s="36" t="s">
        <v>16</v>
      </c>
      <c r="B24" s="32">
        <v>1088.8295955336</v>
      </c>
      <c r="C24" s="32">
        <v>3239.3339844118796</v>
      </c>
      <c r="D24" s="31">
        <f t="shared" si="3"/>
        <v>4328.1635799454798</v>
      </c>
      <c r="E24" s="20">
        <v>412</v>
      </c>
      <c r="F24" s="20">
        <v>3419</v>
      </c>
      <c r="G24" s="25">
        <f t="shared" si="4"/>
        <v>3831</v>
      </c>
      <c r="H24" s="18" t="s">
        <v>48</v>
      </c>
      <c r="I24" s="18">
        <v>1800</v>
      </c>
      <c r="J24" s="25">
        <v>1800</v>
      </c>
      <c r="K24" s="20">
        <v>308</v>
      </c>
      <c r="L24" s="20">
        <v>857</v>
      </c>
      <c r="M24" s="25">
        <f t="shared" si="6"/>
        <v>1165</v>
      </c>
      <c r="N24" s="18" t="s">
        <v>48</v>
      </c>
      <c r="O24" s="18">
        <v>4578</v>
      </c>
      <c r="P24" s="25">
        <v>4578</v>
      </c>
      <c r="Q24" s="20">
        <v>2162</v>
      </c>
      <c r="R24" s="20">
        <v>2547</v>
      </c>
      <c r="S24" s="25">
        <f t="shared" si="8"/>
        <v>4709</v>
      </c>
      <c r="T24" s="18">
        <v>1254</v>
      </c>
      <c r="U24" s="18">
        <v>3164</v>
      </c>
      <c r="V24" s="38">
        <f t="shared" si="9"/>
        <v>4418</v>
      </c>
    </row>
    <row r="25" spans="1:22" ht="23.25" x14ac:dyDescent="0.25">
      <c r="A25" s="36" t="s">
        <v>17</v>
      </c>
      <c r="B25" s="32">
        <v>2947.3063259959795</v>
      </c>
      <c r="C25" s="32">
        <v>7559.4466759033003</v>
      </c>
      <c r="D25" s="31">
        <f t="shared" si="3"/>
        <v>10506.75300189928</v>
      </c>
      <c r="E25" s="20">
        <v>1312</v>
      </c>
      <c r="F25" s="20">
        <v>10038</v>
      </c>
      <c r="G25" s="25">
        <f t="shared" si="4"/>
        <v>11350</v>
      </c>
      <c r="H25" s="18">
        <v>1587</v>
      </c>
      <c r="I25" s="18">
        <v>10736</v>
      </c>
      <c r="J25" s="25">
        <f t="shared" si="5"/>
        <v>12323</v>
      </c>
      <c r="K25" s="20">
        <v>2966</v>
      </c>
      <c r="L25" s="20">
        <v>8449</v>
      </c>
      <c r="M25" s="25">
        <f t="shared" si="6"/>
        <v>11415</v>
      </c>
      <c r="N25" s="18">
        <v>2801</v>
      </c>
      <c r="O25" s="18">
        <v>12979</v>
      </c>
      <c r="P25" s="25">
        <f t="shared" si="7"/>
        <v>15780</v>
      </c>
      <c r="Q25" s="20">
        <v>6195</v>
      </c>
      <c r="R25" s="20">
        <v>4237</v>
      </c>
      <c r="S25" s="25">
        <f t="shared" si="8"/>
        <v>10432</v>
      </c>
      <c r="T25" s="18">
        <v>8242</v>
      </c>
      <c r="U25" s="18">
        <v>4723</v>
      </c>
      <c r="V25" s="38">
        <f t="shared" si="9"/>
        <v>12965</v>
      </c>
    </row>
    <row r="26" spans="1:22" x14ac:dyDescent="0.25">
      <c r="A26" s="36" t="s">
        <v>18</v>
      </c>
      <c r="B26" s="32">
        <v>23791.134957244631</v>
      </c>
      <c r="C26" s="32">
        <v>121653.54323467349</v>
      </c>
      <c r="D26" s="31">
        <f t="shared" si="3"/>
        <v>145444.67819191812</v>
      </c>
      <c r="E26" s="20">
        <v>24856</v>
      </c>
      <c r="F26" s="20">
        <v>116549</v>
      </c>
      <c r="G26" s="25">
        <f t="shared" si="4"/>
        <v>141405</v>
      </c>
      <c r="H26" s="18">
        <v>19847</v>
      </c>
      <c r="I26" s="18">
        <v>137259</v>
      </c>
      <c r="J26" s="25">
        <f t="shared" si="5"/>
        <v>157106</v>
      </c>
      <c r="K26" s="20">
        <v>12160</v>
      </c>
      <c r="L26" s="20">
        <v>167478</v>
      </c>
      <c r="M26" s="25">
        <f t="shared" si="6"/>
        <v>179638</v>
      </c>
      <c r="N26" s="18">
        <v>14355</v>
      </c>
      <c r="O26" s="18">
        <v>172849</v>
      </c>
      <c r="P26" s="25">
        <f t="shared" si="7"/>
        <v>187204</v>
      </c>
      <c r="Q26" s="20">
        <v>26101</v>
      </c>
      <c r="R26" s="20">
        <v>134085</v>
      </c>
      <c r="S26" s="25">
        <f t="shared" si="8"/>
        <v>160186</v>
      </c>
      <c r="T26" s="18">
        <v>88865</v>
      </c>
      <c r="U26" s="18">
        <v>130106</v>
      </c>
      <c r="V26" s="38">
        <f t="shared" si="9"/>
        <v>218971</v>
      </c>
    </row>
    <row r="27" spans="1:22" ht="23.25" x14ac:dyDescent="0.25">
      <c r="A27" s="36" t="s">
        <v>19</v>
      </c>
      <c r="B27" s="32">
        <v>84830.809340241889</v>
      </c>
      <c r="C27" s="32">
        <v>277476.72839442064</v>
      </c>
      <c r="D27" s="31">
        <f t="shared" si="3"/>
        <v>362307.53773466253</v>
      </c>
      <c r="E27" s="20">
        <v>58675</v>
      </c>
      <c r="F27" s="20">
        <v>340770</v>
      </c>
      <c r="G27" s="25">
        <f t="shared" si="4"/>
        <v>399445</v>
      </c>
      <c r="H27" s="18">
        <v>69320</v>
      </c>
      <c r="I27" s="18">
        <v>299230</v>
      </c>
      <c r="J27" s="25">
        <f t="shared" si="5"/>
        <v>368550</v>
      </c>
      <c r="K27" s="20">
        <v>91583</v>
      </c>
      <c r="L27" s="20">
        <v>367849</v>
      </c>
      <c r="M27" s="25">
        <f t="shared" si="6"/>
        <v>459432</v>
      </c>
      <c r="N27" s="18">
        <v>63006</v>
      </c>
      <c r="O27" s="18">
        <v>372476</v>
      </c>
      <c r="P27" s="25">
        <f t="shared" si="7"/>
        <v>435482</v>
      </c>
      <c r="Q27" s="20">
        <v>178078</v>
      </c>
      <c r="R27" s="20">
        <v>347679</v>
      </c>
      <c r="S27" s="25">
        <f t="shared" si="8"/>
        <v>525757</v>
      </c>
      <c r="T27" s="18">
        <v>294251</v>
      </c>
      <c r="U27" s="18">
        <v>213931</v>
      </c>
      <c r="V27" s="38">
        <f t="shared" si="9"/>
        <v>508182</v>
      </c>
    </row>
    <row r="28" spans="1:22" x14ac:dyDescent="0.25">
      <c r="A28" s="36" t="s">
        <v>20</v>
      </c>
      <c r="B28" s="32">
        <v>11340.010348129643</v>
      </c>
      <c r="C28" s="32">
        <v>50201.854366835432</v>
      </c>
      <c r="D28" s="31">
        <f t="shared" si="3"/>
        <v>61541.864714965079</v>
      </c>
      <c r="E28" s="19">
        <v>9229</v>
      </c>
      <c r="F28" s="19">
        <v>49334</v>
      </c>
      <c r="G28" s="25">
        <f t="shared" si="4"/>
        <v>58563</v>
      </c>
      <c r="H28" s="18">
        <v>10096</v>
      </c>
      <c r="I28" s="18">
        <v>62356</v>
      </c>
      <c r="J28" s="25">
        <f t="shared" si="5"/>
        <v>72452</v>
      </c>
      <c r="K28" s="19">
        <v>16505</v>
      </c>
      <c r="L28" s="19">
        <v>61146</v>
      </c>
      <c r="M28" s="25">
        <f t="shared" si="6"/>
        <v>77651</v>
      </c>
      <c r="N28" s="18">
        <v>11135</v>
      </c>
      <c r="O28" s="18">
        <v>63776</v>
      </c>
      <c r="P28" s="25">
        <f t="shared" si="7"/>
        <v>74911</v>
      </c>
      <c r="Q28" s="19">
        <v>27267</v>
      </c>
      <c r="R28" s="19">
        <v>41706</v>
      </c>
      <c r="S28" s="25">
        <f t="shared" si="8"/>
        <v>68973</v>
      </c>
      <c r="T28" s="18">
        <v>61955</v>
      </c>
      <c r="U28" s="18">
        <v>25245</v>
      </c>
      <c r="V28" s="38">
        <f t="shared" si="9"/>
        <v>87200</v>
      </c>
    </row>
    <row r="29" spans="1:22" x14ac:dyDescent="0.25">
      <c r="A29" s="36" t="s">
        <v>21</v>
      </c>
      <c r="B29" s="32">
        <v>30769.713347860117</v>
      </c>
      <c r="C29" s="32">
        <v>51927.03099793462</v>
      </c>
      <c r="D29" s="31">
        <f t="shared" si="3"/>
        <v>82696.744345794737</v>
      </c>
      <c r="E29" s="20">
        <v>32819</v>
      </c>
      <c r="F29" s="20">
        <v>64547</v>
      </c>
      <c r="G29" s="25">
        <f t="shared" si="4"/>
        <v>97366</v>
      </c>
      <c r="H29" s="18">
        <v>26495</v>
      </c>
      <c r="I29" s="18">
        <v>67564</v>
      </c>
      <c r="J29" s="25">
        <f t="shared" si="5"/>
        <v>94059</v>
      </c>
      <c r="K29" s="20">
        <v>52163</v>
      </c>
      <c r="L29" s="20">
        <v>69507</v>
      </c>
      <c r="M29" s="25">
        <f t="shared" si="6"/>
        <v>121670</v>
      </c>
      <c r="N29" s="18">
        <v>30641</v>
      </c>
      <c r="O29" s="18">
        <v>75902</v>
      </c>
      <c r="P29" s="25">
        <f t="shared" si="7"/>
        <v>106543</v>
      </c>
      <c r="Q29" s="20">
        <v>87252</v>
      </c>
      <c r="R29" s="20">
        <v>77330</v>
      </c>
      <c r="S29" s="25">
        <f t="shared" si="8"/>
        <v>164582</v>
      </c>
      <c r="T29" s="18">
        <v>95949</v>
      </c>
      <c r="U29" s="18">
        <v>47588</v>
      </c>
      <c r="V29" s="38">
        <f t="shared" si="9"/>
        <v>143537</v>
      </c>
    </row>
    <row r="30" spans="1:22" x14ac:dyDescent="0.25">
      <c r="A30" s="36" t="s">
        <v>22</v>
      </c>
      <c r="B30" s="32">
        <v>794.35683351111993</v>
      </c>
      <c r="C30" s="32">
        <v>8710.9704225358619</v>
      </c>
      <c r="D30" s="31">
        <f t="shared" si="3"/>
        <v>9505.3272560469813</v>
      </c>
      <c r="E30" s="20">
        <v>3893</v>
      </c>
      <c r="F30" s="20">
        <v>12907</v>
      </c>
      <c r="G30" s="25">
        <f t="shared" si="4"/>
        <v>16800</v>
      </c>
      <c r="H30" s="18">
        <v>368</v>
      </c>
      <c r="I30" s="18">
        <v>12432</v>
      </c>
      <c r="J30" s="25">
        <f t="shared" si="5"/>
        <v>12800</v>
      </c>
      <c r="K30" s="20">
        <v>2112</v>
      </c>
      <c r="L30" s="20">
        <v>15963</v>
      </c>
      <c r="M30" s="25">
        <f t="shared" si="6"/>
        <v>18075</v>
      </c>
      <c r="N30" s="18">
        <v>1642</v>
      </c>
      <c r="O30" s="18">
        <v>11737</v>
      </c>
      <c r="P30" s="25">
        <f t="shared" si="7"/>
        <v>13379</v>
      </c>
      <c r="Q30" s="20">
        <v>6498</v>
      </c>
      <c r="R30" s="20">
        <v>7726</v>
      </c>
      <c r="S30" s="25">
        <f t="shared" si="8"/>
        <v>14224</v>
      </c>
      <c r="T30" s="18">
        <v>2472</v>
      </c>
      <c r="U30" s="18">
        <v>3205</v>
      </c>
      <c r="V30" s="38">
        <f t="shared" si="9"/>
        <v>5677</v>
      </c>
    </row>
    <row r="31" spans="1:22" x14ac:dyDescent="0.25">
      <c r="A31" s="36" t="s">
        <v>23</v>
      </c>
      <c r="B31" s="19">
        <v>2745.0199865508398</v>
      </c>
      <c r="C31" s="19">
        <v>19795.555933460306</v>
      </c>
      <c r="D31" s="31">
        <f>B31+C31</f>
        <v>22540.575920011146</v>
      </c>
      <c r="E31" s="19">
        <v>618</v>
      </c>
      <c r="F31" s="19">
        <v>18636</v>
      </c>
      <c r="G31" s="31">
        <f>E31+F31</f>
        <v>19254</v>
      </c>
      <c r="H31" s="19">
        <v>682</v>
      </c>
      <c r="I31" s="19">
        <v>12243</v>
      </c>
      <c r="J31" s="31">
        <f>H31+I31</f>
        <v>12925</v>
      </c>
      <c r="K31" s="19">
        <v>187</v>
      </c>
      <c r="L31" s="19">
        <v>28246</v>
      </c>
      <c r="M31" s="31">
        <f>K31+L31</f>
        <v>28433</v>
      </c>
      <c r="N31" s="19">
        <v>909</v>
      </c>
      <c r="O31" s="19">
        <v>19149</v>
      </c>
      <c r="P31" s="31">
        <f>N31+O31</f>
        <v>20058</v>
      </c>
      <c r="Q31" s="19">
        <v>3267</v>
      </c>
      <c r="R31" s="19">
        <v>15319</v>
      </c>
      <c r="S31" s="31">
        <f>Q31+R31</f>
        <v>18586</v>
      </c>
      <c r="T31" s="19">
        <v>1618</v>
      </c>
      <c r="U31" s="19">
        <v>5850</v>
      </c>
      <c r="V31" s="42">
        <f>T31+U31</f>
        <v>7468</v>
      </c>
    </row>
    <row r="32" spans="1:22" x14ac:dyDescent="0.25">
      <c r="A32" s="36" t="s">
        <v>24</v>
      </c>
      <c r="B32" s="19">
        <v>1436.1474001071999</v>
      </c>
      <c r="C32" s="19">
        <v>2013.3955928640798</v>
      </c>
      <c r="D32" s="31">
        <f t="shared" si="3"/>
        <v>3449.54299297128</v>
      </c>
      <c r="E32" s="19" t="s">
        <v>48</v>
      </c>
      <c r="F32" s="19">
        <v>5088</v>
      </c>
      <c r="G32" s="31">
        <v>5088</v>
      </c>
      <c r="H32" s="19">
        <v>1539</v>
      </c>
      <c r="I32" s="19">
        <v>2652</v>
      </c>
      <c r="J32" s="31">
        <f t="shared" ref="J32:J40" si="10">H32+I32</f>
        <v>4191</v>
      </c>
      <c r="K32" s="19">
        <v>462</v>
      </c>
      <c r="L32" s="19">
        <v>1968</v>
      </c>
      <c r="M32" s="31">
        <f t="shared" ref="M32:M41" si="11">K32+L32</f>
        <v>2430</v>
      </c>
      <c r="N32" s="19">
        <v>703</v>
      </c>
      <c r="O32" s="19">
        <v>1432</v>
      </c>
      <c r="P32" s="31">
        <f t="shared" ref="P32:P41" si="12">N32+O32</f>
        <v>2135</v>
      </c>
      <c r="Q32" s="19">
        <v>1729</v>
      </c>
      <c r="R32" s="19">
        <v>2887</v>
      </c>
      <c r="S32" s="31">
        <f t="shared" ref="S32:S43" si="13">Q32+R32</f>
        <v>4616</v>
      </c>
      <c r="T32" s="21">
        <v>984</v>
      </c>
      <c r="U32" s="19">
        <v>2701</v>
      </c>
      <c r="V32" s="42">
        <f t="shared" ref="V32:V44" si="14">T32+U32</f>
        <v>3685</v>
      </c>
    </row>
    <row r="33" spans="1:22" x14ac:dyDescent="0.25">
      <c r="A33" s="36" t="s">
        <v>25</v>
      </c>
      <c r="B33" s="19">
        <v>5793.0706915893206</v>
      </c>
      <c r="C33" s="19">
        <v>9082.2557539715035</v>
      </c>
      <c r="D33" s="31">
        <f t="shared" si="3"/>
        <v>14875.326445560824</v>
      </c>
      <c r="E33" s="19">
        <v>5237</v>
      </c>
      <c r="F33" s="19">
        <v>5393</v>
      </c>
      <c r="G33" s="31">
        <f t="shared" ref="G33:G40" si="15">E33+F33</f>
        <v>10630</v>
      </c>
      <c r="H33" s="19">
        <v>3105</v>
      </c>
      <c r="I33" s="19">
        <v>4237</v>
      </c>
      <c r="J33" s="31">
        <f t="shared" si="10"/>
        <v>7342</v>
      </c>
      <c r="K33" s="19">
        <v>8256</v>
      </c>
      <c r="L33" s="19">
        <v>11138</v>
      </c>
      <c r="M33" s="31">
        <f t="shared" si="11"/>
        <v>19394</v>
      </c>
      <c r="N33" s="19">
        <v>3699</v>
      </c>
      <c r="O33" s="19">
        <v>11084</v>
      </c>
      <c r="P33" s="31">
        <f t="shared" si="12"/>
        <v>14783</v>
      </c>
      <c r="Q33" s="19">
        <v>20889</v>
      </c>
      <c r="R33" s="19">
        <v>14017</v>
      </c>
      <c r="S33" s="31">
        <f t="shared" si="13"/>
        <v>34906</v>
      </c>
      <c r="T33" s="19">
        <v>9968</v>
      </c>
      <c r="U33" s="19">
        <v>2108</v>
      </c>
      <c r="V33" s="42">
        <f t="shared" si="14"/>
        <v>12076</v>
      </c>
    </row>
    <row r="34" spans="1:22" x14ac:dyDescent="0.25">
      <c r="A34" s="36" t="s">
        <v>26</v>
      </c>
      <c r="B34" s="19">
        <v>8649.583058696302</v>
      </c>
      <c r="C34" s="19">
        <v>39883.499213119809</v>
      </c>
      <c r="D34" s="31">
        <f t="shared" si="3"/>
        <v>48533.082271816107</v>
      </c>
      <c r="E34" s="19">
        <v>4809</v>
      </c>
      <c r="F34" s="19">
        <v>38565</v>
      </c>
      <c r="G34" s="31">
        <f t="shared" si="15"/>
        <v>43374</v>
      </c>
      <c r="H34" s="19">
        <v>11065</v>
      </c>
      <c r="I34" s="19">
        <v>39322</v>
      </c>
      <c r="J34" s="31">
        <f t="shared" si="10"/>
        <v>50387</v>
      </c>
      <c r="K34" s="19">
        <v>6956</v>
      </c>
      <c r="L34" s="19">
        <v>39670</v>
      </c>
      <c r="M34" s="31">
        <f t="shared" si="11"/>
        <v>46626</v>
      </c>
      <c r="N34" s="19">
        <v>8624</v>
      </c>
      <c r="O34" s="19">
        <v>36016</v>
      </c>
      <c r="P34" s="31">
        <f t="shared" si="12"/>
        <v>44640</v>
      </c>
      <c r="Q34" s="19">
        <v>22446</v>
      </c>
      <c r="R34" s="19">
        <v>46575</v>
      </c>
      <c r="S34" s="31">
        <f t="shared" si="13"/>
        <v>69021</v>
      </c>
      <c r="T34" s="19">
        <v>27167</v>
      </c>
      <c r="U34" s="19">
        <v>24555</v>
      </c>
      <c r="V34" s="42">
        <f t="shared" si="14"/>
        <v>51722</v>
      </c>
    </row>
    <row r="35" spans="1:22" ht="23.25" x14ac:dyDescent="0.25">
      <c r="A35" s="36" t="s">
        <v>27</v>
      </c>
      <c r="B35" s="19">
        <v>7110.5222206921808</v>
      </c>
      <c r="C35" s="44" t="s">
        <v>50</v>
      </c>
      <c r="D35" s="31" t="e">
        <f t="shared" si="3"/>
        <v>#VALUE!</v>
      </c>
      <c r="E35" s="19">
        <v>11848</v>
      </c>
      <c r="F35" s="19">
        <v>33175</v>
      </c>
      <c r="G35" s="31">
        <f t="shared" si="15"/>
        <v>45023</v>
      </c>
      <c r="H35" s="19">
        <v>8289</v>
      </c>
      <c r="I35" s="19">
        <v>30616</v>
      </c>
      <c r="J35" s="31">
        <f t="shared" si="10"/>
        <v>38905</v>
      </c>
      <c r="K35" s="19">
        <v>11332</v>
      </c>
      <c r="L35" s="19">
        <v>34230</v>
      </c>
      <c r="M35" s="31">
        <f t="shared" si="11"/>
        <v>45562</v>
      </c>
      <c r="N35" s="19">
        <v>10935</v>
      </c>
      <c r="O35" s="19">
        <v>45710</v>
      </c>
      <c r="P35" s="31">
        <f t="shared" si="12"/>
        <v>56645</v>
      </c>
      <c r="Q35" s="19">
        <v>17923</v>
      </c>
      <c r="R35" s="19">
        <v>21116</v>
      </c>
      <c r="S35" s="31">
        <f t="shared" si="13"/>
        <v>39039</v>
      </c>
      <c r="T35" s="19">
        <v>11656</v>
      </c>
      <c r="U35" s="19">
        <v>25260</v>
      </c>
      <c r="V35" s="42">
        <f t="shared" si="14"/>
        <v>36916</v>
      </c>
    </row>
    <row r="36" spans="1:22" x14ac:dyDescent="0.25">
      <c r="A36" s="36" t="s">
        <v>28</v>
      </c>
      <c r="B36" s="19">
        <v>19858.612053344161</v>
      </c>
      <c r="C36" s="19">
        <v>18943.628432274625</v>
      </c>
      <c r="D36" s="31">
        <f t="shared" si="3"/>
        <v>38802.240485618786</v>
      </c>
      <c r="E36" s="19">
        <v>19524</v>
      </c>
      <c r="F36" s="19">
        <v>19738</v>
      </c>
      <c r="G36" s="31">
        <f t="shared" si="15"/>
        <v>39262</v>
      </c>
      <c r="H36" s="19">
        <v>16962</v>
      </c>
      <c r="I36" s="19">
        <v>23931</v>
      </c>
      <c r="J36" s="31">
        <f t="shared" si="10"/>
        <v>40893</v>
      </c>
      <c r="K36" s="19">
        <v>35191</v>
      </c>
      <c r="L36" s="19">
        <v>20883</v>
      </c>
      <c r="M36" s="31">
        <f t="shared" si="11"/>
        <v>56074</v>
      </c>
      <c r="N36" s="19">
        <v>35336</v>
      </c>
      <c r="O36" s="19">
        <v>18877</v>
      </c>
      <c r="P36" s="31">
        <f t="shared" si="12"/>
        <v>54213</v>
      </c>
      <c r="Q36" s="19">
        <v>38955</v>
      </c>
      <c r="R36" s="19">
        <v>12111</v>
      </c>
      <c r="S36" s="31">
        <f t="shared" si="13"/>
        <v>51066</v>
      </c>
      <c r="T36" s="19">
        <v>49988</v>
      </c>
      <c r="U36" s="19">
        <v>8169</v>
      </c>
      <c r="V36" s="42">
        <f t="shared" si="14"/>
        <v>58157</v>
      </c>
    </row>
    <row r="37" spans="1:22" ht="23.25" x14ac:dyDescent="0.25">
      <c r="A37" s="36" t="s">
        <v>29</v>
      </c>
      <c r="B37" s="19">
        <v>5751.78226619622</v>
      </c>
      <c r="C37" s="19">
        <v>13452.88657921732</v>
      </c>
      <c r="D37" s="31">
        <f t="shared" si="3"/>
        <v>19204.66884541354</v>
      </c>
      <c r="E37" s="19">
        <v>6523</v>
      </c>
      <c r="F37" s="19">
        <v>23354</v>
      </c>
      <c r="G37" s="31">
        <f t="shared" si="15"/>
        <v>29877</v>
      </c>
      <c r="H37" s="19">
        <v>7763</v>
      </c>
      <c r="I37" s="19">
        <v>21984</v>
      </c>
      <c r="J37" s="31">
        <f t="shared" si="10"/>
        <v>29747</v>
      </c>
      <c r="K37" s="19">
        <v>4209</v>
      </c>
      <c r="L37" s="19">
        <v>19347</v>
      </c>
      <c r="M37" s="31">
        <f t="shared" si="11"/>
        <v>23556</v>
      </c>
      <c r="N37" s="19">
        <v>10105</v>
      </c>
      <c r="O37" s="19">
        <v>35819</v>
      </c>
      <c r="P37" s="31">
        <f t="shared" si="12"/>
        <v>45924</v>
      </c>
      <c r="Q37" s="19">
        <v>19928</v>
      </c>
      <c r="R37" s="19">
        <v>22102</v>
      </c>
      <c r="S37" s="31">
        <f t="shared" si="13"/>
        <v>42030</v>
      </c>
      <c r="T37" s="19">
        <v>25230</v>
      </c>
      <c r="U37" s="19">
        <v>18983</v>
      </c>
      <c r="V37" s="42">
        <f t="shared" si="14"/>
        <v>44213</v>
      </c>
    </row>
    <row r="38" spans="1:22" x14ac:dyDescent="0.25">
      <c r="A38" s="36" t="s">
        <v>30</v>
      </c>
      <c r="B38" s="19">
        <v>5753.3287536734615</v>
      </c>
      <c r="C38" s="19">
        <v>5969.6221456189005</v>
      </c>
      <c r="D38" s="31">
        <f t="shared" si="3"/>
        <v>11722.950899292362</v>
      </c>
      <c r="E38" s="19">
        <v>4461</v>
      </c>
      <c r="F38" s="19">
        <v>4750</v>
      </c>
      <c r="G38" s="31">
        <f t="shared" si="15"/>
        <v>9211</v>
      </c>
      <c r="H38" s="19">
        <v>3179</v>
      </c>
      <c r="I38" s="19">
        <v>7569</v>
      </c>
      <c r="J38" s="31">
        <f t="shared" si="10"/>
        <v>10748</v>
      </c>
      <c r="K38" s="19">
        <v>7269</v>
      </c>
      <c r="L38" s="19">
        <v>9237</v>
      </c>
      <c r="M38" s="31">
        <f t="shared" si="11"/>
        <v>16506</v>
      </c>
      <c r="N38" s="19">
        <v>2209</v>
      </c>
      <c r="O38" s="19">
        <v>5380</v>
      </c>
      <c r="P38" s="31">
        <f t="shared" si="12"/>
        <v>7589</v>
      </c>
      <c r="Q38" s="19">
        <v>8302</v>
      </c>
      <c r="R38" s="19">
        <v>632</v>
      </c>
      <c r="S38" s="31">
        <f t="shared" si="13"/>
        <v>8934</v>
      </c>
      <c r="T38" s="19">
        <v>8720</v>
      </c>
      <c r="U38" s="19">
        <v>2989</v>
      </c>
      <c r="V38" s="42">
        <f t="shared" si="14"/>
        <v>11709</v>
      </c>
    </row>
    <row r="39" spans="1:22" x14ac:dyDescent="0.25">
      <c r="A39" s="36" t="s">
        <v>31</v>
      </c>
      <c r="B39" s="19">
        <v>51443.352684929974</v>
      </c>
      <c r="C39" s="19">
        <v>53503.136424713761</v>
      </c>
      <c r="D39" s="31">
        <f t="shared" si="3"/>
        <v>104946.48910964373</v>
      </c>
      <c r="E39" s="19">
        <v>49351</v>
      </c>
      <c r="F39" s="19">
        <v>57267</v>
      </c>
      <c r="G39" s="31">
        <f t="shared" si="15"/>
        <v>106618</v>
      </c>
      <c r="H39" s="19">
        <v>47812</v>
      </c>
      <c r="I39" s="19">
        <v>55162</v>
      </c>
      <c r="J39" s="31">
        <f t="shared" si="10"/>
        <v>102974</v>
      </c>
      <c r="K39" s="19">
        <v>71508</v>
      </c>
      <c r="L39" s="19">
        <v>72012</v>
      </c>
      <c r="M39" s="31">
        <f t="shared" si="11"/>
        <v>143520</v>
      </c>
      <c r="N39" s="19">
        <v>43792</v>
      </c>
      <c r="O39" s="19">
        <v>53930</v>
      </c>
      <c r="P39" s="31">
        <f t="shared" si="12"/>
        <v>97722</v>
      </c>
      <c r="Q39" s="19">
        <v>155627</v>
      </c>
      <c r="R39" s="19">
        <v>65238</v>
      </c>
      <c r="S39" s="31">
        <f t="shared" si="13"/>
        <v>220865</v>
      </c>
      <c r="T39" s="19">
        <v>120047</v>
      </c>
      <c r="U39" s="19">
        <v>25821</v>
      </c>
      <c r="V39" s="42">
        <f t="shared" si="14"/>
        <v>145868</v>
      </c>
    </row>
    <row r="40" spans="1:22" ht="34.5" x14ac:dyDescent="0.25">
      <c r="A40" s="36" t="s">
        <v>45</v>
      </c>
      <c r="B40" s="19">
        <v>13270.991510297963</v>
      </c>
      <c r="C40" s="19">
        <v>88947.243787096857</v>
      </c>
      <c r="D40" s="31">
        <f t="shared" si="3"/>
        <v>102218.23529739481</v>
      </c>
      <c r="E40" s="19">
        <v>8031</v>
      </c>
      <c r="F40" s="19">
        <v>77915</v>
      </c>
      <c r="G40" s="31">
        <f t="shared" si="15"/>
        <v>85946</v>
      </c>
      <c r="H40" s="19">
        <v>8516</v>
      </c>
      <c r="I40" s="19">
        <v>102523</v>
      </c>
      <c r="J40" s="31">
        <f t="shared" si="10"/>
        <v>111039</v>
      </c>
      <c r="K40" s="19">
        <v>19555</v>
      </c>
      <c r="L40" s="19">
        <v>95359</v>
      </c>
      <c r="M40" s="31">
        <f t="shared" si="11"/>
        <v>114914</v>
      </c>
      <c r="N40" s="19">
        <v>9642</v>
      </c>
      <c r="O40" s="19">
        <v>90643</v>
      </c>
      <c r="P40" s="31">
        <f t="shared" si="12"/>
        <v>100285</v>
      </c>
      <c r="Q40" s="19">
        <v>21143</v>
      </c>
      <c r="R40" s="19">
        <v>67627</v>
      </c>
      <c r="S40" s="31">
        <f t="shared" si="13"/>
        <v>88770</v>
      </c>
      <c r="T40" s="19">
        <v>75863</v>
      </c>
      <c r="U40" s="19">
        <v>51777</v>
      </c>
      <c r="V40" s="42">
        <f t="shared" si="14"/>
        <v>127640</v>
      </c>
    </row>
    <row r="41" spans="1:22" x14ac:dyDescent="0.25">
      <c r="A41" s="36" t="s">
        <v>32</v>
      </c>
      <c r="B41" s="19">
        <v>0</v>
      </c>
      <c r="C41" s="19">
        <v>0</v>
      </c>
      <c r="D41" s="31">
        <f t="shared" si="3"/>
        <v>0</v>
      </c>
      <c r="E41" s="19" t="s">
        <v>48</v>
      </c>
      <c r="F41" s="19">
        <v>843</v>
      </c>
      <c r="G41" s="31">
        <v>843</v>
      </c>
      <c r="H41" s="19">
        <v>254</v>
      </c>
      <c r="I41" s="19" t="s">
        <v>48</v>
      </c>
      <c r="J41" s="31"/>
      <c r="K41" s="19">
        <v>744</v>
      </c>
      <c r="L41" s="19">
        <v>1456</v>
      </c>
      <c r="M41" s="31">
        <f t="shared" si="11"/>
        <v>2200</v>
      </c>
      <c r="N41" s="19">
        <v>1008</v>
      </c>
      <c r="O41" s="19">
        <v>1548</v>
      </c>
      <c r="P41" s="31">
        <f t="shared" si="12"/>
        <v>2556</v>
      </c>
      <c r="Q41" s="19">
        <v>254</v>
      </c>
      <c r="R41" s="19" t="s">
        <v>48</v>
      </c>
      <c r="S41" s="31">
        <v>254</v>
      </c>
      <c r="T41" s="21">
        <v>984</v>
      </c>
      <c r="U41" s="21" t="s">
        <v>48</v>
      </c>
      <c r="V41" s="42"/>
    </row>
    <row r="42" spans="1:22" x14ac:dyDescent="0.25">
      <c r="A42" s="36" t="s">
        <v>46</v>
      </c>
      <c r="B42" s="19">
        <v>272.2073988834</v>
      </c>
      <c r="C42" s="19">
        <v>0</v>
      </c>
      <c r="D42" s="31">
        <f t="shared" si="3"/>
        <v>272.2073988834</v>
      </c>
      <c r="E42" s="19">
        <v>433</v>
      </c>
      <c r="F42" s="19" t="s">
        <v>48</v>
      </c>
      <c r="G42" s="31"/>
      <c r="H42" s="21" t="s">
        <v>48</v>
      </c>
      <c r="I42" s="21" t="s">
        <v>48</v>
      </c>
      <c r="J42" s="31"/>
      <c r="K42" s="19" t="s">
        <v>48</v>
      </c>
      <c r="L42" s="19" t="s">
        <v>48</v>
      </c>
      <c r="M42" s="31"/>
      <c r="N42" s="19" t="s">
        <v>48</v>
      </c>
      <c r="O42" s="19" t="s">
        <v>48</v>
      </c>
      <c r="P42" s="31"/>
      <c r="Q42" s="19" t="s">
        <v>48</v>
      </c>
      <c r="R42" s="19" t="s">
        <v>48</v>
      </c>
      <c r="S42" s="31"/>
      <c r="T42" s="21" t="s">
        <v>48</v>
      </c>
      <c r="U42" s="21" t="s">
        <v>48</v>
      </c>
      <c r="V42" s="42"/>
    </row>
    <row r="43" spans="1:22" x14ac:dyDescent="0.25">
      <c r="A43" s="36" t="s">
        <v>47</v>
      </c>
      <c r="B43" s="19">
        <v>0</v>
      </c>
      <c r="C43" s="19">
        <v>0</v>
      </c>
      <c r="D43" s="31"/>
      <c r="E43" s="19" t="s">
        <v>48</v>
      </c>
      <c r="F43" s="19" t="s">
        <v>48</v>
      </c>
      <c r="G43" s="31"/>
      <c r="H43" s="21" t="s">
        <v>48</v>
      </c>
      <c r="I43" s="21" t="s">
        <v>48</v>
      </c>
      <c r="J43" s="31"/>
      <c r="K43" s="19" t="s">
        <v>48</v>
      </c>
      <c r="L43" s="19" t="s">
        <v>48</v>
      </c>
      <c r="M43" s="31"/>
      <c r="N43" s="19" t="s">
        <v>48</v>
      </c>
      <c r="O43" s="19" t="s">
        <v>48</v>
      </c>
      <c r="P43" s="31"/>
      <c r="Q43" s="19">
        <v>6617</v>
      </c>
      <c r="R43" s="19">
        <v>4316</v>
      </c>
      <c r="S43" s="31">
        <f t="shared" si="13"/>
        <v>10933</v>
      </c>
      <c r="T43" s="21" t="s">
        <v>48</v>
      </c>
      <c r="U43" s="21" t="s">
        <v>48</v>
      </c>
      <c r="V43" s="42"/>
    </row>
    <row r="44" spans="1:22" ht="15.75" thickBot="1" x14ac:dyDescent="0.3">
      <c r="A44" s="37" t="s">
        <v>33</v>
      </c>
      <c r="B44" s="28">
        <v>0</v>
      </c>
      <c r="C44" s="28">
        <v>0</v>
      </c>
      <c r="D44" s="34"/>
      <c r="E44" s="28" t="s">
        <v>48</v>
      </c>
      <c r="F44" s="28" t="s">
        <v>48</v>
      </c>
      <c r="G44" s="34"/>
      <c r="H44" s="22" t="s">
        <v>48</v>
      </c>
      <c r="I44" s="22" t="s">
        <v>48</v>
      </c>
      <c r="J44" s="34"/>
      <c r="K44" s="28">
        <v>187</v>
      </c>
      <c r="L44" s="28" t="s">
        <v>48</v>
      </c>
      <c r="M44" s="34">
        <v>187</v>
      </c>
      <c r="N44" s="28" t="s">
        <v>48</v>
      </c>
      <c r="O44" s="28" t="s">
        <v>48</v>
      </c>
      <c r="P44" s="34"/>
      <c r="Q44" s="28"/>
      <c r="R44" s="28"/>
      <c r="S44" s="34"/>
      <c r="T44" s="28">
        <v>28067</v>
      </c>
      <c r="U44" s="28">
        <v>18127</v>
      </c>
      <c r="V44" s="41">
        <f t="shared" si="14"/>
        <v>46194</v>
      </c>
    </row>
    <row r="45" spans="1:22" x14ac:dyDescent="0.25">
      <c r="A45" s="43" t="s">
        <v>52</v>
      </c>
    </row>
    <row r="47" spans="1:22" x14ac:dyDescent="0.25">
      <c r="H47" s="1"/>
    </row>
  </sheetData>
  <mergeCells count="13">
    <mergeCell ref="N19:P19"/>
    <mergeCell ref="Q19:S19"/>
    <mergeCell ref="T19:V19"/>
    <mergeCell ref="A2:V2"/>
    <mergeCell ref="A19:A20"/>
    <mergeCell ref="B19:D19"/>
    <mergeCell ref="E19:G19"/>
    <mergeCell ref="H19:J19"/>
    <mergeCell ref="K19:M19"/>
    <mergeCell ref="A3:A4"/>
    <mergeCell ref="B3:D3"/>
    <mergeCell ref="E3:G3"/>
    <mergeCell ref="H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PEA POR DOMINIO</vt:lpstr>
      <vt:lpstr>Activida Econo y sub Empleo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2022-02-28T15:42:48Z</dcterms:created>
  <dcterms:modified xsi:type="dcterms:W3CDTF">2022-03-09T21:18:39Z</dcterms:modified>
</cp:coreProperties>
</file>